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60" windowWidth="7470" windowHeight="4590" activeTab="1"/>
  </bookViews>
  <sheets>
    <sheet name="グラフ" sheetId="1" r:id="rId1"/>
    <sheet name="全学年" sheetId="2" r:id="rId2"/>
    <sheet name="１学年" sheetId="3" r:id="rId3"/>
    <sheet name="２学年" sheetId="4" r:id="rId4"/>
    <sheet name="３学年 " sheetId="5" r:id="rId5"/>
    <sheet name="１－１" sheetId="6" r:id="rId6"/>
    <sheet name="１－２" sheetId="7" r:id="rId7"/>
    <sheet name="１－３" sheetId="8" r:id="rId8"/>
    <sheet name="１－４" sheetId="9" r:id="rId9"/>
    <sheet name="２－１" sheetId="10" r:id="rId10"/>
    <sheet name="２－２" sheetId="11" r:id="rId11"/>
    <sheet name="２－３" sheetId="12" r:id="rId12"/>
    <sheet name="２－４" sheetId="13" r:id="rId13"/>
    <sheet name="２－５" sheetId="14" r:id="rId14"/>
    <sheet name="３－１" sheetId="15" r:id="rId15"/>
    <sheet name="３－２" sheetId="16" r:id="rId16"/>
    <sheet name="３－３" sheetId="17" r:id="rId17"/>
    <sheet name="３－４" sheetId="18" r:id="rId18"/>
    <sheet name="３－５" sheetId="19" r:id="rId19"/>
    <sheet name="グラフ１" sheetId="20" r:id="rId20"/>
  </sheets>
  <definedNames>
    <definedName name="_xlnm.Print_Area" localSheetId="2">'１学年'!$A$1:$F$12</definedName>
    <definedName name="_xlnm.Print_Area" localSheetId="3">'２学年'!$A$1:$F$12</definedName>
    <definedName name="_xlnm.Print_Area" localSheetId="4">'３学年 '!$A$1:$F$12</definedName>
    <definedName name="_xlnm.Print_Area" localSheetId="0">'グラフ'!$A$1:$E$22</definedName>
    <definedName name="_xlnm.Print_Area" localSheetId="1">'全学年'!$A$1:$F$30</definedName>
  </definedNames>
  <calcPr fullCalcOnLoad="1"/>
</workbook>
</file>

<file path=xl/sharedStrings.xml><?xml version="1.0" encoding="utf-8"?>
<sst xmlns="http://schemas.openxmlformats.org/spreadsheetml/2006/main" count="350" uniqueCount="55">
  <si>
    <t>№</t>
  </si>
  <si>
    <t>評　　価　　内　　容</t>
  </si>
  <si>
    <t>そう思う</t>
  </si>
  <si>
    <t>だいたいそう思う</t>
  </si>
  <si>
    <t>あまりそう思わない</t>
  </si>
  <si>
    <t>そう思わない</t>
  </si>
  <si>
    <t>生徒アンケート</t>
  </si>
  <si>
    <t>総　数</t>
  </si>
  <si>
    <t>１年生</t>
  </si>
  <si>
    <t>２年生</t>
  </si>
  <si>
    <t>３年生</t>
  </si>
  <si>
    <t>回答数</t>
  </si>
  <si>
    <t>在籍数</t>
  </si>
  <si>
    <t>回答率</t>
  </si>
  <si>
    <r>
      <t>総</t>
    </r>
    <r>
      <rPr>
        <sz val="12"/>
        <rFont val="HG丸ｺﾞｼｯｸM-PRO"/>
        <family val="3"/>
      </rPr>
      <t>　数</t>
    </r>
  </si>
  <si>
    <t>１</t>
  </si>
  <si>
    <t>２</t>
  </si>
  <si>
    <t>３</t>
  </si>
  <si>
    <t>４</t>
  </si>
  <si>
    <t>５</t>
  </si>
  <si>
    <t>６</t>
  </si>
  <si>
    <t>７</t>
  </si>
  <si>
    <t>８</t>
  </si>
  <si>
    <t>９</t>
  </si>
  <si>
    <t>10</t>
  </si>
  <si>
    <t>Ａ</t>
  </si>
  <si>
    <t>Ｂ</t>
  </si>
  <si>
    <t>Ｃ</t>
  </si>
  <si>
    <t>Ｄ</t>
  </si>
  <si>
    <t>１年生・生徒アンケート</t>
  </si>
  <si>
    <t>２年生・生徒アンケート</t>
  </si>
  <si>
    <t>３年生・生徒アンケート</t>
  </si>
  <si>
    <t>先生方は、授業時数の確保とともに、分かりやすい授業にするために工夫し、学習内容や授業の充実に積極的に取り組んでいる。</t>
  </si>
  <si>
    <t>双葉高校は、進路希望を達成させるため、個々に応じた進路相談や進路指導をはじめ、課外授業や長期休業中の講習等を積極的に行っている。</t>
  </si>
  <si>
    <t>読書や勉強に親しめる図書館を積極的に活用したいと思っている。</t>
  </si>
  <si>
    <t>部活動の顧問の先生方は、熱心に指導して部の活性化を図るとともに、悩みや相談にも親身になって応じてくれる。</t>
  </si>
  <si>
    <t>先生方は、日々、教科指導や生活指導、進路指導などの教育活動を一生懸命協力しながら行っているので、学校が楽しい。</t>
  </si>
  <si>
    <t>双葉高校では、明るい挨拶、礼儀や言葉遣いなど、高校生としてのマナ－やエチケットの規範意識についての指導が十分に行われている。</t>
  </si>
  <si>
    <t>双葉高校は、学習指導や個別指導を通して学力と進学率の向上に取り組んでいる。</t>
  </si>
  <si>
    <t>生命を尊重し、心身の健康について自己管理ができるよう常に責任ある言動を心がけたいと思っている。</t>
  </si>
  <si>
    <t>双葉高校は、公開授業やホ－ムペ－ジ、学年だより等による情報発信によって保護者や地域との連携を十分に果たしている。</t>
  </si>
  <si>
    <t>進路希望に対応した教科・科目が設定されており、４５分７校時制に対応した教え方など、いろいろな工夫をしている先生方が多い。</t>
  </si>
  <si>
    <t xml:space="preserve">  進路希望に対応した教科・科目が設定されており、４５分７校時制に対応した教え方など、いろいろな工夫をしている先生が多い。</t>
  </si>
  <si>
    <t xml:space="preserve">  先生方は、授業時数の確保とともに、分かりやすい授業にするために工夫し、学習内容や授業の充実に積極的に取り組んでいる。</t>
  </si>
  <si>
    <t xml:space="preserve">  双葉高校では、明るい挨拶、礼儀や言葉遣いなど、高校生としてのマナ－やエチケットの規範意識についての指導が十分に行われている。</t>
  </si>
  <si>
    <t xml:space="preserve">  双葉高校は、進路希望を達成させるため、個々に応じた進路相談や進路指導をはじめ、課外授業や長期休業中の講習等を積極的に行っている。</t>
  </si>
  <si>
    <t xml:space="preserve">  双葉高校は、学習指導や個別指導を通して学力と進学率の向上に取り組んでいる。</t>
  </si>
  <si>
    <t xml:space="preserve">  読書や勉強に親しめる図書館を積極的に活用したいと思っている。</t>
  </si>
  <si>
    <t xml:space="preserve">  部活動の顧問の先生方は、熱心に指導して部の活性化を図るとともに、悩みや相談にも親身になって応じてくれる。</t>
  </si>
  <si>
    <t xml:space="preserve">  双葉高校は、公開授業やホームペ－ジ、学年だより等による情報発信によって保護者や地域との連携を十分に果たしている。</t>
  </si>
  <si>
    <t>　先生方は、日々、教科指導や生活指導、進路指導や部活動などの教育活動を一生懸命努力しながら行っているので、学校が楽しい。</t>
  </si>
  <si>
    <t>学校で行う健康診断をきちんと受け、心身の健康について自己管理ができるよう心がけている。</t>
  </si>
  <si>
    <t>先生方は、日々、教科指導や生活指導、進路指導や部活動などの教育活動を一生懸命協力しながら行っているので、学校が楽しい。</t>
  </si>
  <si>
    <t xml:space="preserve">  学校で行う健康診断をきちんと受け、心身の健康について自己管理できるよ心がけている。</t>
  </si>
  <si>
    <t>平成２０年度生徒による年度末評価</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</si>
</sst>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quot;Yes&quot;;&quot;Yes&quot;;&quot;No&quot;"/>
    <numFmt numFmtId="179" formatCode="&quot;True&quot;;&quot;True&quot;;&quot;False&quot;"/>
    <numFmt numFmtId="180" formatCode="&quot;On&quot;;&quot;On&quot;;&quot;Off&quot;"/>
    <numFmt numFmtId="181" formatCode="[$€-2]\ #,##0.00_);[Red]\([$€-2]\ #,##0.00\)"/>
    <numFmt numFmtId="182" formatCode="#,##0_ "/>
    <numFmt numFmtId="183" formatCode="0.0%"/>
  </numFmts>
  <fonts count="14">
    <font>
      <sz val="11"/>
      <name val="ＭＳ Ｐゴシック"/>
      <family val="3"/>
    </font>
    <font>
      <sz val="18"/>
      <name val="HG丸ｺﾞｼｯｸM-PRO"/>
      <family val="3"/>
    </font>
    <font>
      <sz val="6"/>
      <name val="ＭＳ Ｐゴシック"/>
      <family val="3"/>
    </font>
    <font>
      <sz val="10.5"/>
      <name val="ＭＳ 明朝"/>
      <family val="1"/>
    </font>
    <font>
      <sz val="20"/>
      <name val="ＭＳ Ｐゴシック"/>
      <family val="3"/>
    </font>
    <font>
      <sz val="12"/>
      <name val="ＭＳ Ｐゴシック"/>
      <family val="3"/>
    </font>
    <font>
      <sz val="10.5"/>
      <name val="Century"/>
      <family val="1"/>
    </font>
    <font>
      <sz val="12"/>
      <name val="HG丸ｺﾞｼｯｸM-PRO"/>
      <family val="3"/>
    </font>
    <font>
      <sz val="18"/>
      <name val="ＭＳ Ｐゴシック"/>
      <family val="3"/>
    </font>
    <font>
      <sz val="16"/>
      <name val="ＭＳ Ｐゴシック"/>
      <family val="3"/>
    </font>
    <font>
      <sz val="10.5"/>
      <name val="ＭＳ Ｐ明朝"/>
      <family val="1"/>
    </font>
    <font>
      <sz val="10"/>
      <name val="ＭＳ Ｐゴシック"/>
      <family val="3"/>
    </font>
    <font>
      <sz val="24"/>
      <name val="ＭＳ Ｐゴシック"/>
      <family val="3"/>
    </font>
    <font>
      <sz val="14.75"/>
      <name val="ＭＳ Ｐゴシック"/>
      <family val="3"/>
    </font>
  </fonts>
  <fills count="3">
    <fill>
      <patternFill/>
    </fill>
    <fill>
      <patternFill patternType="gray125"/>
    </fill>
    <fill>
      <patternFill patternType="solid">
        <fgColor indexed="41"/>
        <bgColor indexed="64"/>
      </patternFill>
    </fill>
  </fills>
  <borders count="37">
    <border>
      <left/>
      <right/>
      <top/>
      <bottom/>
      <diagonal/>
    </border>
    <border>
      <left>
        <color indexed="63"/>
      </left>
      <right style="hair"/>
      <top style="thin"/>
      <bottom style="thin"/>
    </border>
    <border>
      <left style="hair"/>
      <right style="hair"/>
      <top style="thin"/>
      <bottom style="thin"/>
    </border>
    <border>
      <left>
        <color indexed="63"/>
      </left>
      <right style="hair"/>
      <top style="thin"/>
      <bottom style="medium"/>
    </border>
    <border>
      <left style="hair"/>
      <right style="hair"/>
      <top style="thin"/>
      <bottom style="medium"/>
    </border>
    <border>
      <left style="hair"/>
      <right style="medium"/>
      <top style="thin"/>
      <bottom style="thin"/>
    </border>
    <border>
      <left style="hair"/>
      <right style="medium"/>
      <top style="thin"/>
      <bottom style="medium"/>
    </border>
    <border>
      <left style="medium"/>
      <right style="thin"/>
      <top style="medium"/>
      <bottom>
        <color indexed="63"/>
      </bottom>
    </border>
    <border>
      <left style="thin"/>
      <right style="thin"/>
      <top style="medium"/>
      <bottom>
        <color indexed="63"/>
      </bottom>
    </border>
    <border>
      <left style="medium"/>
      <right>
        <color indexed="63"/>
      </right>
      <top style="thin"/>
      <bottom style="thin"/>
    </border>
    <border>
      <left style="medium"/>
      <right>
        <color indexed="63"/>
      </right>
      <top style="thin"/>
      <bottom style="medium"/>
    </border>
    <border>
      <left style="thin"/>
      <right style="thin"/>
      <top style="thin"/>
      <bottom style="thin"/>
    </border>
    <border>
      <left>
        <color indexed="63"/>
      </left>
      <right style="hair"/>
      <top style="medium"/>
      <bottom style="thin"/>
    </border>
    <border>
      <left style="hair"/>
      <right style="hair"/>
      <top style="medium"/>
      <bottom style="thin"/>
    </border>
    <border>
      <left style="hair"/>
      <right style="medium"/>
      <top style="medium"/>
      <bottom style="thin"/>
    </border>
    <border>
      <left style="thin"/>
      <right style="hair"/>
      <top style="medium"/>
      <bottom style="hair"/>
    </border>
    <border>
      <left style="hair"/>
      <right style="hair"/>
      <top style="medium"/>
      <bottom style="hair"/>
    </border>
    <border>
      <left style="hair"/>
      <right style="medium"/>
      <top style="medium"/>
      <bottom style="hair"/>
    </border>
    <border>
      <left style="thin"/>
      <right style="hair"/>
      <top style="hair"/>
      <bottom style="thin"/>
    </border>
    <border>
      <left style="hair"/>
      <right style="hair"/>
      <top style="hair"/>
      <bottom style="thin"/>
    </border>
    <border>
      <left style="hair"/>
      <right style="medium"/>
      <top style="hair"/>
      <bottom style="thin"/>
    </border>
    <border>
      <left style="thin"/>
      <right style="hair"/>
      <top style="hair"/>
      <bottom style="medium"/>
    </border>
    <border>
      <left style="hair"/>
      <right style="hair"/>
      <top style="hair"/>
      <bottom style="medium"/>
    </border>
    <border>
      <left style="hair"/>
      <right style="medium"/>
      <top style="hair"/>
      <bottom style="medium"/>
    </border>
    <border>
      <left style="thin"/>
      <right style="hair"/>
      <top style="thin"/>
      <bottom style="hair"/>
    </border>
    <border>
      <left style="hair"/>
      <right style="hair"/>
      <top style="thin"/>
      <bottom style="hair"/>
    </border>
    <border>
      <left style="hair"/>
      <right style="medium"/>
      <top style="thin"/>
      <bottom style="hair"/>
    </border>
    <border>
      <left style="medium"/>
      <right style="thin"/>
      <top style="thin"/>
      <bottom>
        <color indexed="63"/>
      </bottom>
    </border>
    <border>
      <left style="medium"/>
      <right style="thin"/>
      <top>
        <color indexed="63"/>
      </top>
      <bottom style="thin"/>
    </border>
    <border>
      <left style="thin"/>
      <right style="thin"/>
      <top style="thin"/>
      <bottom>
        <color indexed="63"/>
      </bottom>
    </border>
    <border>
      <left style="thin"/>
      <right style="thin"/>
      <top>
        <color indexed="63"/>
      </top>
      <bottom style="thin"/>
    </border>
    <border>
      <left style="medium"/>
      <right>
        <color indexed="63"/>
      </right>
      <top>
        <color indexed="63"/>
      </top>
      <bottom>
        <color indexed="63"/>
      </bottom>
    </border>
    <border>
      <left style="thin"/>
      <right style="thin"/>
      <top>
        <color indexed="63"/>
      </top>
      <bottom>
        <color indexed="63"/>
      </bottom>
    </border>
    <border>
      <left style="medium"/>
      <right>
        <color indexed="63"/>
      </right>
      <top style="thin"/>
      <bottom>
        <color indexed="63"/>
      </bottom>
    </border>
    <border>
      <left style="medium"/>
      <right>
        <color indexed="63"/>
      </right>
      <top>
        <color indexed="63"/>
      </top>
      <bottom style="medium"/>
    </border>
    <border>
      <left style="thin"/>
      <right style="thin"/>
      <top>
        <color indexed="63"/>
      </top>
      <bottom style="medium"/>
    </border>
    <border>
      <left>
        <color indexed="63"/>
      </left>
      <right>
        <color indexed="63"/>
      </right>
      <top>
        <color indexed="63"/>
      </top>
      <bottom style="medium"/>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59">
    <xf numFmtId="0" fontId="0" fillId="0" borderId="0" xfId="0" applyAlignment="1">
      <alignment vertical="center"/>
    </xf>
    <xf numFmtId="176" fontId="0" fillId="0" borderId="0" xfId="0" applyNumberFormat="1" applyAlignment="1">
      <alignment vertical="center"/>
    </xf>
    <xf numFmtId="177" fontId="4" fillId="0" borderId="1" xfId="0" applyNumberFormat="1" applyFont="1" applyBorder="1" applyAlignment="1">
      <alignment vertical="center" shrinkToFit="1"/>
    </xf>
    <xf numFmtId="177" fontId="4" fillId="0" borderId="2" xfId="0" applyNumberFormat="1" applyFont="1" applyBorder="1" applyAlignment="1">
      <alignment vertical="center" shrinkToFit="1"/>
    </xf>
    <xf numFmtId="177" fontId="5" fillId="0" borderId="0" xfId="0" applyNumberFormat="1" applyFont="1" applyAlignment="1">
      <alignment vertical="center" shrinkToFit="1"/>
    </xf>
    <xf numFmtId="177" fontId="4" fillId="0" borderId="3" xfId="0" applyNumberFormat="1" applyFont="1" applyBorder="1" applyAlignment="1">
      <alignment vertical="center" shrinkToFit="1"/>
    </xf>
    <xf numFmtId="177" fontId="4" fillId="0" borderId="4" xfId="0" applyNumberFormat="1" applyFont="1" applyBorder="1" applyAlignment="1">
      <alignment vertical="center" shrinkToFit="1"/>
    </xf>
    <xf numFmtId="0" fontId="0" fillId="0" borderId="0" xfId="0" applyAlignment="1">
      <alignment vertical="center" shrinkToFit="1"/>
    </xf>
    <xf numFmtId="177" fontId="4" fillId="0" borderId="5" xfId="0" applyNumberFormat="1" applyFont="1" applyBorder="1" applyAlignment="1">
      <alignment vertical="center" shrinkToFit="1"/>
    </xf>
    <xf numFmtId="177" fontId="4" fillId="0" borderId="6" xfId="0" applyNumberFormat="1" applyFont="1" applyBorder="1" applyAlignment="1">
      <alignment vertical="center" shrinkToFit="1"/>
    </xf>
    <xf numFmtId="0" fontId="3" fillId="0" borderId="7" xfId="0" applyFont="1" applyBorder="1" applyAlignment="1">
      <alignment horizontal="center" vertical="center" shrinkToFit="1"/>
    </xf>
    <xf numFmtId="0" fontId="3" fillId="0" borderId="8" xfId="0" applyFont="1" applyBorder="1" applyAlignment="1">
      <alignment horizontal="center" vertical="center" wrapText="1"/>
    </xf>
    <xf numFmtId="0" fontId="3" fillId="0" borderId="9" xfId="0" applyFont="1" applyBorder="1" applyAlignment="1">
      <alignment horizontal="center" vertical="center" shrinkToFit="1"/>
    </xf>
    <xf numFmtId="0" fontId="6" fillId="0" borderId="10" xfId="0" applyFont="1" applyBorder="1" applyAlignment="1">
      <alignment horizontal="center" vertical="center" shrinkToFit="1"/>
    </xf>
    <xf numFmtId="0" fontId="3" fillId="0" borderId="11" xfId="0" applyFont="1" applyBorder="1" applyAlignment="1">
      <alignment horizontal="justify" vertical="center" wrapText="1"/>
    </xf>
    <xf numFmtId="0" fontId="3" fillId="0" borderId="12" xfId="0" applyFont="1" applyBorder="1" applyAlignment="1">
      <alignment horizontal="center" vertical="center" shrinkToFit="1"/>
    </xf>
    <xf numFmtId="0" fontId="3" fillId="0" borderId="13" xfId="0" applyFont="1" applyBorder="1" applyAlignment="1">
      <alignment horizontal="center" vertical="center" shrinkToFit="1"/>
    </xf>
    <xf numFmtId="0" fontId="3" fillId="0" borderId="14" xfId="0" applyFont="1" applyBorder="1" applyAlignment="1">
      <alignment horizontal="center" vertical="center" shrinkToFit="1"/>
    </xf>
    <xf numFmtId="177" fontId="4" fillId="0" borderId="0" xfId="0" applyNumberFormat="1" applyFont="1" applyBorder="1" applyAlignment="1">
      <alignment vertical="center" shrinkToFit="1"/>
    </xf>
    <xf numFmtId="177" fontId="4" fillId="0" borderId="0" xfId="0" applyNumberFormat="1" applyFont="1" applyAlignment="1">
      <alignment vertical="center"/>
    </xf>
    <xf numFmtId="0" fontId="1" fillId="0" borderId="0" xfId="0" applyFont="1" applyBorder="1" applyAlignment="1">
      <alignment horizontal="center" vertical="center"/>
    </xf>
    <xf numFmtId="0" fontId="1" fillId="0" borderId="11" xfId="0" applyFont="1" applyBorder="1" applyAlignment="1">
      <alignment horizontal="center" vertical="center"/>
    </xf>
    <xf numFmtId="0" fontId="7" fillId="0" borderId="11" xfId="0" applyFont="1" applyBorder="1" applyAlignment="1">
      <alignment horizontal="center" vertical="center"/>
    </xf>
    <xf numFmtId="182" fontId="9" fillId="0" borderId="11" xfId="0" applyNumberFormat="1" applyFont="1" applyBorder="1" applyAlignment="1">
      <alignment vertical="center"/>
    </xf>
    <xf numFmtId="183" fontId="9" fillId="0" borderId="11" xfId="0" applyNumberFormat="1" applyFont="1" applyBorder="1" applyAlignment="1">
      <alignment vertical="center"/>
    </xf>
    <xf numFmtId="182" fontId="8" fillId="0" borderId="11" xfId="0" applyNumberFormat="1" applyFont="1" applyBorder="1" applyAlignment="1">
      <alignment vertical="center"/>
    </xf>
    <xf numFmtId="183" fontId="8" fillId="0" borderId="11" xfId="0" applyNumberFormat="1" applyFont="1" applyBorder="1" applyAlignment="1">
      <alignment vertical="center"/>
    </xf>
    <xf numFmtId="0" fontId="5" fillId="0" borderId="11" xfId="0" applyFont="1" applyBorder="1" applyAlignment="1">
      <alignment horizontal="center" vertical="center"/>
    </xf>
    <xf numFmtId="49" fontId="3" fillId="0" borderId="9" xfId="0" applyNumberFormat="1" applyFont="1" applyBorder="1" applyAlignment="1">
      <alignment horizontal="center" vertical="center" shrinkToFit="1"/>
    </xf>
    <xf numFmtId="49" fontId="10" fillId="0" borderId="10" xfId="0" applyNumberFormat="1" applyFont="1" applyBorder="1" applyAlignment="1">
      <alignment horizontal="center" vertical="center" shrinkToFi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8" xfId="0" applyFont="1" applyBorder="1" applyAlignment="1">
      <alignment horizontal="center" vertical="center" shrinkToFit="1"/>
    </xf>
    <xf numFmtId="0" fontId="3" fillId="0" borderId="19" xfId="0" applyFont="1" applyBorder="1" applyAlignment="1">
      <alignment horizontal="center" vertical="center" shrinkToFit="1"/>
    </xf>
    <xf numFmtId="0" fontId="3" fillId="0" borderId="20" xfId="0" applyFont="1" applyBorder="1" applyAlignment="1">
      <alignment horizontal="center" vertical="center" shrinkToFit="1"/>
    </xf>
    <xf numFmtId="0" fontId="12" fillId="0" borderId="0" xfId="0" applyFont="1" applyAlignment="1">
      <alignment vertical="center"/>
    </xf>
    <xf numFmtId="183" fontId="4" fillId="0" borderId="18" xfId="0" applyNumberFormat="1" applyFont="1" applyBorder="1" applyAlignment="1">
      <alignment vertical="center" shrinkToFit="1"/>
    </xf>
    <xf numFmtId="183" fontId="4" fillId="0" borderId="19" xfId="0" applyNumberFormat="1" applyFont="1" applyBorder="1" applyAlignment="1">
      <alignment vertical="center" shrinkToFit="1"/>
    </xf>
    <xf numFmtId="183" fontId="4" fillId="0" borderId="20" xfId="0" applyNumberFormat="1" applyFont="1" applyBorder="1" applyAlignment="1">
      <alignment vertical="center" shrinkToFit="1"/>
    </xf>
    <xf numFmtId="183" fontId="4" fillId="0" borderId="21" xfId="0" applyNumberFormat="1" applyFont="1" applyBorder="1" applyAlignment="1">
      <alignment vertical="center" shrinkToFit="1"/>
    </xf>
    <xf numFmtId="183" fontId="4" fillId="0" borderId="22" xfId="0" applyNumberFormat="1" applyFont="1" applyBorder="1" applyAlignment="1">
      <alignment vertical="center" shrinkToFit="1"/>
    </xf>
    <xf numFmtId="183" fontId="4" fillId="0" borderId="23" xfId="0" applyNumberFormat="1" applyFont="1" applyBorder="1" applyAlignment="1">
      <alignment vertical="center" shrinkToFit="1"/>
    </xf>
    <xf numFmtId="177" fontId="12" fillId="2" borderId="24" xfId="0" applyNumberFormat="1" applyFont="1" applyFill="1" applyBorder="1" applyAlignment="1">
      <alignment vertical="center" shrinkToFit="1"/>
    </xf>
    <xf numFmtId="177" fontId="12" fillId="2" borderId="25" xfId="0" applyNumberFormat="1" applyFont="1" applyFill="1" applyBorder="1" applyAlignment="1">
      <alignment vertical="center" shrinkToFit="1"/>
    </xf>
    <xf numFmtId="177" fontId="12" fillId="2" borderId="26" xfId="0" applyNumberFormat="1" applyFont="1" applyFill="1" applyBorder="1" applyAlignment="1">
      <alignment vertical="center" shrinkToFit="1"/>
    </xf>
    <xf numFmtId="0" fontId="1" fillId="0" borderId="0" xfId="0" applyFont="1" applyBorder="1" applyAlignment="1">
      <alignment horizontal="center" vertical="center"/>
    </xf>
    <xf numFmtId="49" fontId="3" fillId="0" borderId="27" xfId="0" applyNumberFormat="1" applyFont="1" applyBorder="1" applyAlignment="1">
      <alignment horizontal="center" vertical="center" shrinkToFit="1"/>
    </xf>
    <xf numFmtId="49" fontId="3" fillId="0" borderId="28" xfId="0" applyNumberFormat="1" applyFont="1" applyBorder="1" applyAlignment="1">
      <alignment horizontal="center" vertical="center" shrinkToFit="1"/>
    </xf>
    <xf numFmtId="0" fontId="3" fillId="0" borderId="29" xfId="0" applyFont="1" applyBorder="1" applyAlignment="1">
      <alignment horizontal="left" vertical="center" wrapText="1"/>
    </xf>
    <xf numFmtId="0" fontId="3" fillId="0" borderId="30" xfId="0" applyFont="1" applyBorder="1" applyAlignment="1">
      <alignment horizontal="left" vertical="center" wrapText="1"/>
    </xf>
    <xf numFmtId="0" fontId="3" fillId="0" borderId="7" xfId="0" applyFont="1" applyBorder="1" applyAlignment="1">
      <alignment horizontal="center" vertical="center" shrinkToFit="1"/>
    </xf>
    <xf numFmtId="0" fontId="3" fillId="0" borderId="31" xfId="0" applyFont="1" applyBorder="1" applyAlignment="1">
      <alignment horizontal="center" vertical="center" shrinkToFit="1"/>
    </xf>
    <xf numFmtId="0" fontId="3" fillId="0" borderId="8" xfId="0" applyFont="1" applyBorder="1" applyAlignment="1">
      <alignment horizontal="center" vertical="center" wrapText="1"/>
    </xf>
    <xf numFmtId="0" fontId="3" fillId="0" borderId="32" xfId="0" applyFont="1" applyBorder="1" applyAlignment="1">
      <alignment horizontal="center" vertical="center" wrapText="1"/>
    </xf>
    <xf numFmtId="49" fontId="10" fillId="0" borderId="33" xfId="0" applyNumberFormat="1" applyFont="1" applyBorder="1" applyAlignment="1">
      <alignment horizontal="center" vertical="center" shrinkToFit="1"/>
    </xf>
    <xf numFmtId="49" fontId="10" fillId="0" borderId="34" xfId="0" applyNumberFormat="1" applyFont="1" applyBorder="1" applyAlignment="1">
      <alignment horizontal="center" vertical="center" shrinkToFit="1"/>
    </xf>
    <xf numFmtId="0" fontId="3" fillId="0" borderId="35" xfId="0" applyFont="1" applyBorder="1" applyAlignment="1">
      <alignment horizontal="left" vertical="center" wrapText="1"/>
    </xf>
    <xf numFmtId="0" fontId="1" fillId="0" borderId="36" xfId="0" applyFont="1" applyBorder="1" applyAlignment="1">
      <alignment horizontal="center"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latin typeface="ＭＳ Ｐゴシック"/>
                <a:ea typeface="ＭＳ Ｐゴシック"/>
                <a:cs typeface="ＭＳ Ｐゴシック"/>
              </a:rPr>
              <a:t>平成２０年度生徒による評価</a:t>
            </a:r>
          </a:p>
        </c:rich>
      </c:tx>
      <c:layout/>
      <c:spPr>
        <a:noFill/>
        <a:ln>
          <a:noFill/>
        </a:ln>
      </c:spPr>
    </c:title>
    <c:view3D>
      <c:rotX val="15"/>
      <c:rotY val="20"/>
      <c:depthPercent val="100"/>
      <c:rAngAx val="1"/>
    </c:view3D>
    <c:plotArea>
      <c:layout/>
      <c:bar3DChart>
        <c:barDir val="bar"/>
        <c:grouping val="percentStacked"/>
        <c:varyColors val="0"/>
        <c:ser>
          <c:idx val="0"/>
          <c:order val="0"/>
          <c:tx>
            <c:strRef>
              <c:f>グラフ!$B$9</c:f>
              <c:strCache>
                <c:ptCount val="1"/>
                <c:pt idx="0">
                  <c:v>そう思う</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グラフ!$A$10:$A$19</c:f>
              <c:strCache/>
            </c:strRef>
          </c:cat>
          <c:val>
            <c:numRef>
              <c:f>グラフ!$B$10:$B$19</c:f>
              <c:numCache/>
            </c:numRef>
          </c:val>
          <c:shape val="box"/>
        </c:ser>
        <c:ser>
          <c:idx val="1"/>
          <c:order val="1"/>
          <c:tx>
            <c:strRef>
              <c:f>グラフ!$C$9</c:f>
              <c:strCache>
                <c:ptCount val="1"/>
                <c:pt idx="0">
                  <c:v>だいたいそう思う</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グラフ!$A$10:$A$19</c:f>
              <c:strCache/>
            </c:strRef>
          </c:cat>
          <c:val>
            <c:numRef>
              <c:f>グラフ!$C$10:$C$19</c:f>
              <c:numCache/>
            </c:numRef>
          </c:val>
          <c:shape val="box"/>
        </c:ser>
        <c:ser>
          <c:idx val="2"/>
          <c:order val="2"/>
          <c:tx>
            <c:strRef>
              <c:f>グラフ!$D$9</c:f>
              <c:strCache>
                <c:ptCount val="1"/>
                <c:pt idx="0">
                  <c:v>あまりそう思わない</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グラフ!$A$10:$A$19</c:f>
              <c:strCache/>
            </c:strRef>
          </c:cat>
          <c:val>
            <c:numRef>
              <c:f>グラフ!$D$10:$D$19</c:f>
              <c:numCache/>
            </c:numRef>
          </c:val>
          <c:shape val="box"/>
        </c:ser>
        <c:ser>
          <c:idx val="3"/>
          <c:order val="3"/>
          <c:tx>
            <c:strRef>
              <c:f>グラフ!$E$9</c:f>
              <c:strCache>
                <c:ptCount val="1"/>
                <c:pt idx="0">
                  <c:v>そう思わない</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グラフ!$A$10:$A$19</c:f>
              <c:strCache/>
            </c:strRef>
          </c:cat>
          <c:val>
            <c:numRef>
              <c:f>グラフ!$E$10:$E$19</c:f>
              <c:numCache/>
            </c:numRef>
          </c:val>
          <c:shape val="box"/>
        </c:ser>
        <c:overlap val="100"/>
        <c:shape val="box"/>
        <c:axId val="29922106"/>
        <c:axId val="863499"/>
      </c:bar3DChart>
      <c:catAx>
        <c:axId val="29922106"/>
        <c:scaling>
          <c:orientation val="maxMin"/>
        </c:scaling>
        <c:axPos val="l"/>
        <c:delete val="0"/>
        <c:numFmt formatCode="General" sourceLinked="1"/>
        <c:majorTickMark val="in"/>
        <c:minorTickMark val="none"/>
        <c:tickLblPos val="low"/>
        <c:txPr>
          <a:bodyPr/>
          <a:lstStyle/>
          <a:p>
            <a:pPr>
              <a:defRPr lang="en-US" cap="none" sz="1600" b="0" i="0" u="none" baseline="0">
                <a:latin typeface="ＭＳ Ｐゴシック"/>
                <a:ea typeface="ＭＳ Ｐゴシック"/>
                <a:cs typeface="ＭＳ Ｐゴシック"/>
              </a:defRPr>
            </a:pPr>
          </a:p>
        </c:txPr>
        <c:crossAx val="863499"/>
        <c:crosses val="autoZero"/>
        <c:auto val="1"/>
        <c:lblOffset val="100"/>
        <c:noMultiLvlLbl val="0"/>
      </c:catAx>
      <c:valAx>
        <c:axId val="863499"/>
        <c:scaling>
          <c:orientation val="minMax"/>
        </c:scaling>
        <c:axPos val="t"/>
        <c:majorGridlines/>
        <c:delete val="0"/>
        <c:numFmt formatCode="General" sourceLinked="1"/>
        <c:majorTickMark val="in"/>
        <c:minorTickMark val="none"/>
        <c:tickLblPos val="nextTo"/>
        <c:crossAx val="29922106"/>
        <c:crossesAt val="1"/>
        <c:crossBetween val="between"/>
        <c:dispUnits/>
      </c:valAx>
      <c:spPr>
        <a:noFill/>
        <a:ln>
          <a:noFill/>
        </a:ln>
      </c:spPr>
    </c:plotArea>
    <c:legend>
      <c:legendPos val="b"/>
      <c:layout/>
      <c:overlay val="0"/>
      <c:txPr>
        <a:bodyPr vert="horz" rot="0"/>
        <a:lstStyle/>
        <a:p>
          <a:pPr>
            <a:defRPr lang="en-US" cap="none" sz="1000" b="0" i="0" u="none" baseline="0">
              <a:latin typeface="ＭＳ Ｐゴシック"/>
              <a:ea typeface="ＭＳ Ｐゴシック"/>
              <a:cs typeface="ＭＳ Ｐゴシック"/>
            </a:defRPr>
          </a:pPr>
        </a:p>
      </c:txPr>
    </c:legend>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txPr>
    <a:bodyPr vert="horz" rot="0"/>
    <a:lstStyle/>
    <a:p>
      <a:pPr>
        <a:defRPr lang="en-US" cap="none" sz="1200" b="0" i="0" u="none" baseline="0">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latin typeface="ＭＳ Ｐゴシック"/>
                <a:ea typeface="ＭＳ Ｐゴシック"/>
                <a:cs typeface="ＭＳ Ｐゴシック"/>
              </a:rPr>
              <a:t>平成２０年度生徒による評価</a:t>
            </a:r>
          </a:p>
        </c:rich>
      </c:tx>
      <c:layout/>
      <c:spPr>
        <a:noFill/>
        <a:ln>
          <a:noFill/>
        </a:ln>
      </c:spPr>
    </c:title>
    <c:view3D>
      <c:rotX val="15"/>
      <c:rotY val="20"/>
      <c:depthPercent val="100"/>
      <c:rAngAx val="1"/>
    </c:view3D>
    <c:plotArea>
      <c:layout/>
      <c:bar3DChart>
        <c:barDir val="bar"/>
        <c:grouping val="percentStacked"/>
        <c:varyColors val="0"/>
        <c:ser>
          <c:idx val="0"/>
          <c:order val="0"/>
          <c:tx>
            <c:strRef>
              <c:f>グラフ!$B$9</c:f>
              <c:strCache>
                <c:ptCount val="1"/>
                <c:pt idx="0">
                  <c:v>そう思う</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1475" b="0" i="0" u="none" baseline="0">
                    <a:solidFill>
                      <a:srgbClr val="FFFFFF"/>
                    </a:solidFill>
                    <a:latin typeface="ＭＳ Ｐゴシック"/>
                    <a:ea typeface="ＭＳ Ｐゴシック"/>
                    <a:cs typeface="ＭＳ Ｐゴシック"/>
                  </a:defRPr>
                </a:pPr>
              </a:p>
            </c:txPr>
            <c:showLegendKey val="0"/>
            <c:showVal val="1"/>
            <c:showBubbleSize val="0"/>
            <c:showCatName val="0"/>
            <c:showSerName val="0"/>
            <c:showPercent val="0"/>
          </c:dLbls>
          <c:cat>
            <c:strRef>
              <c:f>グラフ!$A$10:$A$19</c:f>
              <c:strCache>
                <c:ptCount val="10"/>
                <c:pt idx="0">
                  <c:v>１</c:v>
                </c:pt>
                <c:pt idx="1">
                  <c:v>２</c:v>
                </c:pt>
                <c:pt idx="2">
                  <c:v>３</c:v>
                </c:pt>
                <c:pt idx="3">
                  <c:v>４</c:v>
                </c:pt>
                <c:pt idx="4">
                  <c:v>５</c:v>
                </c:pt>
                <c:pt idx="5">
                  <c:v>６</c:v>
                </c:pt>
                <c:pt idx="6">
                  <c:v>７</c:v>
                </c:pt>
                <c:pt idx="7">
                  <c:v>８</c:v>
                </c:pt>
                <c:pt idx="8">
                  <c:v>９</c:v>
                </c:pt>
                <c:pt idx="9">
                  <c:v>10</c:v>
                </c:pt>
              </c:strCache>
            </c:strRef>
          </c:cat>
          <c:val>
            <c:numRef>
              <c:f>グラフ!$B$10:$B$19</c:f>
              <c:numCache>
                <c:ptCount val="10"/>
                <c:pt idx="0">
                  <c:v>74</c:v>
                </c:pt>
                <c:pt idx="1">
                  <c:v>72</c:v>
                </c:pt>
                <c:pt idx="2">
                  <c:v>100</c:v>
                </c:pt>
                <c:pt idx="3">
                  <c:v>175</c:v>
                </c:pt>
                <c:pt idx="4">
                  <c:v>107</c:v>
                </c:pt>
                <c:pt idx="5">
                  <c:v>169</c:v>
                </c:pt>
                <c:pt idx="6">
                  <c:v>124</c:v>
                </c:pt>
                <c:pt idx="7">
                  <c:v>149</c:v>
                </c:pt>
                <c:pt idx="8">
                  <c:v>61</c:v>
                </c:pt>
                <c:pt idx="9">
                  <c:v>95</c:v>
                </c:pt>
              </c:numCache>
            </c:numRef>
          </c:val>
          <c:shape val="box"/>
        </c:ser>
        <c:ser>
          <c:idx val="1"/>
          <c:order val="1"/>
          <c:tx>
            <c:strRef>
              <c:f>グラフ!$C$9</c:f>
              <c:strCache>
                <c:ptCount val="1"/>
                <c:pt idx="0">
                  <c:v>だいたいそう思う</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1475" b="0" i="0" u="none" baseline="0">
                    <a:solidFill>
                      <a:srgbClr val="FFFFFF"/>
                    </a:solidFill>
                    <a:latin typeface="ＭＳ Ｐゴシック"/>
                    <a:ea typeface="ＭＳ Ｐゴシック"/>
                    <a:cs typeface="ＭＳ Ｐゴシック"/>
                  </a:defRPr>
                </a:pPr>
              </a:p>
            </c:txPr>
            <c:showLegendKey val="0"/>
            <c:showVal val="1"/>
            <c:showBubbleSize val="0"/>
            <c:showCatName val="0"/>
            <c:showSerName val="0"/>
            <c:showPercent val="0"/>
          </c:dLbls>
          <c:cat>
            <c:strRef>
              <c:f>グラフ!$A$10:$A$19</c:f>
              <c:strCache>
                <c:ptCount val="10"/>
                <c:pt idx="0">
                  <c:v>１</c:v>
                </c:pt>
                <c:pt idx="1">
                  <c:v>２</c:v>
                </c:pt>
                <c:pt idx="2">
                  <c:v>３</c:v>
                </c:pt>
                <c:pt idx="3">
                  <c:v>４</c:v>
                </c:pt>
                <c:pt idx="4">
                  <c:v>５</c:v>
                </c:pt>
                <c:pt idx="5">
                  <c:v>６</c:v>
                </c:pt>
                <c:pt idx="6">
                  <c:v>７</c:v>
                </c:pt>
                <c:pt idx="7">
                  <c:v>８</c:v>
                </c:pt>
                <c:pt idx="8">
                  <c:v>９</c:v>
                </c:pt>
                <c:pt idx="9">
                  <c:v>10</c:v>
                </c:pt>
              </c:strCache>
            </c:strRef>
          </c:cat>
          <c:val>
            <c:numRef>
              <c:f>グラフ!$C$10:$C$19</c:f>
              <c:numCache>
                <c:ptCount val="10"/>
                <c:pt idx="0">
                  <c:v>325</c:v>
                </c:pt>
                <c:pt idx="1">
                  <c:v>328</c:v>
                </c:pt>
                <c:pt idx="2">
                  <c:v>285</c:v>
                </c:pt>
                <c:pt idx="3">
                  <c:v>289</c:v>
                </c:pt>
                <c:pt idx="4">
                  <c:v>295</c:v>
                </c:pt>
                <c:pt idx="5">
                  <c:v>290</c:v>
                </c:pt>
                <c:pt idx="6">
                  <c:v>243</c:v>
                </c:pt>
                <c:pt idx="7">
                  <c:v>252</c:v>
                </c:pt>
                <c:pt idx="8">
                  <c:v>282</c:v>
                </c:pt>
                <c:pt idx="9">
                  <c:v>295</c:v>
                </c:pt>
              </c:numCache>
            </c:numRef>
          </c:val>
          <c:shape val="box"/>
        </c:ser>
        <c:ser>
          <c:idx val="2"/>
          <c:order val="2"/>
          <c:tx>
            <c:strRef>
              <c:f>グラフ!$D$9</c:f>
              <c:strCache>
                <c:ptCount val="1"/>
                <c:pt idx="0">
                  <c:v>あまりそう思わない</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グラフ!$A$10:$A$19</c:f>
              <c:strCache>
                <c:ptCount val="10"/>
                <c:pt idx="0">
                  <c:v>１</c:v>
                </c:pt>
                <c:pt idx="1">
                  <c:v>２</c:v>
                </c:pt>
                <c:pt idx="2">
                  <c:v>３</c:v>
                </c:pt>
                <c:pt idx="3">
                  <c:v>４</c:v>
                </c:pt>
                <c:pt idx="4">
                  <c:v>５</c:v>
                </c:pt>
                <c:pt idx="5">
                  <c:v>６</c:v>
                </c:pt>
                <c:pt idx="6">
                  <c:v>７</c:v>
                </c:pt>
                <c:pt idx="7">
                  <c:v>８</c:v>
                </c:pt>
                <c:pt idx="8">
                  <c:v>９</c:v>
                </c:pt>
                <c:pt idx="9">
                  <c:v>10</c:v>
                </c:pt>
              </c:strCache>
            </c:strRef>
          </c:cat>
          <c:val>
            <c:numRef>
              <c:f>グラフ!$D$10:$D$19</c:f>
              <c:numCache>
                <c:ptCount val="10"/>
                <c:pt idx="0">
                  <c:v>121</c:v>
                </c:pt>
                <c:pt idx="1">
                  <c:v>119</c:v>
                </c:pt>
                <c:pt idx="2">
                  <c:v>118</c:v>
                </c:pt>
                <c:pt idx="3">
                  <c:v>58</c:v>
                </c:pt>
                <c:pt idx="4">
                  <c:v>115</c:v>
                </c:pt>
                <c:pt idx="5">
                  <c:v>66</c:v>
                </c:pt>
                <c:pt idx="6">
                  <c:v>130</c:v>
                </c:pt>
                <c:pt idx="7">
                  <c:v>91</c:v>
                </c:pt>
                <c:pt idx="8">
                  <c:v>152</c:v>
                </c:pt>
                <c:pt idx="9">
                  <c:v>105</c:v>
                </c:pt>
              </c:numCache>
            </c:numRef>
          </c:val>
          <c:shape val="box"/>
        </c:ser>
        <c:ser>
          <c:idx val="3"/>
          <c:order val="3"/>
          <c:tx>
            <c:strRef>
              <c:f>グラフ!$E$9</c:f>
              <c:strCache>
                <c:ptCount val="1"/>
                <c:pt idx="0">
                  <c:v>そう思わない</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グラフ!$A$10:$A$19</c:f>
              <c:strCache>
                <c:ptCount val="10"/>
                <c:pt idx="0">
                  <c:v>１</c:v>
                </c:pt>
                <c:pt idx="1">
                  <c:v>２</c:v>
                </c:pt>
                <c:pt idx="2">
                  <c:v>３</c:v>
                </c:pt>
                <c:pt idx="3">
                  <c:v>４</c:v>
                </c:pt>
                <c:pt idx="4">
                  <c:v>５</c:v>
                </c:pt>
                <c:pt idx="5">
                  <c:v>６</c:v>
                </c:pt>
                <c:pt idx="6">
                  <c:v>７</c:v>
                </c:pt>
                <c:pt idx="7">
                  <c:v>８</c:v>
                </c:pt>
                <c:pt idx="8">
                  <c:v>９</c:v>
                </c:pt>
                <c:pt idx="9">
                  <c:v>10</c:v>
                </c:pt>
              </c:strCache>
            </c:strRef>
          </c:cat>
          <c:val>
            <c:numRef>
              <c:f>グラフ!$E$10:$E$19</c:f>
              <c:numCache>
                <c:ptCount val="10"/>
                <c:pt idx="0">
                  <c:v>19</c:v>
                </c:pt>
                <c:pt idx="1">
                  <c:v>20</c:v>
                </c:pt>
                <c:pt idx="2">
                  <c:v>35</c:v>
                </c:pt>
                <c:pt idx="3">
                  <c:v>16</c:v>
                </c:pt>
                <c:pt idx="4">
                  <c:v>20</c:v>
                </c:pt>
                <c:pt idx="5">
                  <c:v>12</c:v>
                </c:pt>
                <c:pt idx="6">
                  <c:v>42</c:v>
                </c:pt>
                <c:pt idx="7">
                  <c:v>46</c:v>
                </c:pt>
                <c:pt idx="8">
                  <c:v>45</c:v>
                </c:pt>
                <c:pt idx="9">
                  <c:v>42</c:v>
                </c:pt>
              </c:numCache>
            </c:numRef>
          </c:val>
          <c:shape val="box"/>
        </c:ser>
        <c:overlap val="100"/>
        <c:shape val="box"/>
        <c:axId val="7771492"/>
        <c:axId val="2834565"/>
      </c:bar3DChart>
      <c:catAx>
        <c:axId val="7771492"/>
        <c:scaling>
          <c:orientation val="maxMin"/>
        </c:scaling>
        <c:axPos val="l"/>
        <c:delete val="0"/>
        <c:numFmt formatCode="General" sourceLinked="1"/>
        <c:majorTickMark val="in"/>
        <c:minorTickMark val="none"/>
        <c:tickLblPos val="low"/>
        <c:txPr>
          <a:bodyPr/>
          <a:lstStyle/>
          <a:p>
            <a:pPr>
              <a:defRPr lang="en-US" cap="none" sz="1600" b="0" i="0" u="none" baseline="0">
                <a:latin typeface="ＭＳ Ｐゴシック"/>
                <a:ea typeface="ＭＳ Ｐゴシック"/>
                <a:cs typeface="ＭＳ Ｐゴシック"/>
              </a:defRPr>
            </a:pPr>
          </a:p>
        </c:txPr>
        <c:crossAx val="2834565"/>
        <c:crosses val="autoZero"/>
        <c:auto val="1"/>
        <c:lblOffset val="100"/>
        <c:noMultiLvlLbl val="0"/>
      </c:catAx>
      <c:valAx>
        <c:axId val="2834565"/>
        <c:scaling>
          <c:orientation val="minMax"/>
        </c:scaling>
        <c:axPos val="t"/>
        <c:majorGridlines/>
        <c:delete val="0"/>
        <c:numFmt formatCode="General" sourceLinked="1"/>
        <c:majorTickMark val="in"/>
        <c:minorTickMark val="none"/>
        <c:tickLblPos val="nextTo"/>
        <c:crossAx val="7771492"/>
        <c:crossesAt val="1"/>
        <c:crossBetween val="between"/>
        <c:dispUnits/>
      </c:valAx>
      <c:spPr>
        <a:noFill/>
        <a:ln>
          <a:noFill/>
        </a:ln>
      </c:spPr>
    </c:plotArea>
    <c:legend>
      <c:legendPos val="b"/>
      <c:layout/>
      <c:overlay val="0"/>
      <c:txPr>
        <a:bodyPr vert="horz" rot="0"/>
        <a:lstStyle/>
        <a:p>
          <a:pPr>
            <a:defRPr lang="en-US" cap="none" sz="1000" b="0" i="0" u="none" baseline="0">
              <a:latin typeface="ＭＳ Ｐゴシック"/>
              <a:ea typeface="ＭＳ Ｐゴシック"/>
              <a:cs typeface="ＭＳ Ｐゴシック"/>
            </a:defRPr>
          </a:pPr>
        </a:p>
      </c:txPr>
    </c:legend>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txPr>
    <a:bodyPr vert="horz" rot="0"/>
    <a:lstStyle/>
    <a:p>
      <a:pPr>
        <a:defRPr lang="en-US" cap="none" sz="1475" b="0" i="0" u="none" baseline="0">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676275</xdr:colOff>
      <xdr:row>9</xdr:row>
      <xdr:rowOff>28575</xdr:rowOff>
    </xdr:from>
    <xdr:to>
      <xdr:col>14</xdr:col>
      <xdr:colOff>171450</xdr:colOff>
      <xdr:row>17</xdr:row>
      <xdr:rowOff>47625</xdr:rowOff>
    </xdr:to>
    <xdr:graphicFrame>
      <xdr:nvGraphicFramePr>
        <xdr:cNvPr id="1" name="Chart 3"/>
        <xdr:cNvGraphicFramePr/>
      </xdr:nvGraphicFramePr>
      <xdr:xfrm>
        <a:off x="4772025" y="1952625"/>
        <a:ext cx="5667375" cy="64960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8</xdr:col>
      <xdr:colOff>657225</xdr:colOff>
      <xdr:row>47</xdr:row>
      <xdr:rowOff>152400</xdr:rowOff>
    </xdr:to>
    <xdr:graphicFrame>
      <xdr:nvGraphicFramePr>
        <xdr:cNvPr id="1" name="Chart 1"/>
        <xdr:cNvGraphicFramePr/>
      </xdr:nvGraphicFramePr>
      <xdr:xfrm>
        <a:off x="0" y="171450"/>
        <a:ext cx="6143625" cy="80391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19"/>
  <sheetViews>
    <sheetView workbookViewId="0" topLeftCell="A1">
      <selection activeCell="C5" sqref="C5"/>
    </sheetView>
  </sheetViews>
  <sheetFormatPr defaultColWidth="9.00390625" defaultRowHeight="13.5"/>
  <cols>
    <col min="1" max="1" width="3.25390625" style="7" customWidth="1"/>
    <col min="2" max="5" width="12.625" style="0" customWidth="1"/>
    <col min="6" max="6" width="9.00390625" style="1" customWidth="1"/>
  </cols>
  <sheetData>
    <row r="1" spans="1:5" ht="27" customHeight="1">
      <c r="A1" s="46" t="s">
        <v>6</v>
      </c>
      <c r="B1" s="46"/>
      <c r="C1" s="46"/>
      <c r="D1" s="46"/>
      <c r="E1" s="46"/>
    </row>
    <row r="2" spans="1:5" ht="9" customHeight="1">
      <c r="A2" s="20"/>
      <c r="B2" s="20"/>
      <c r="C2" s="20"/>
      <c r="D2" s="20"/>
      <c r="E2" s="20"/>
    </row>
    <row r="3" spans="1:5" ht="18" customHeight="1">
      <c r="A3" s="20"/>
      <c r="B3" s="21"/>
      <c r="C3" s="22" t="s">
        <v>11</v>
      </c>
      <c r="D3" s="22" t="s">
        <v>13</v>
      </c>
      <c r="E3" s="22" t="s">
        <v>12</v>
      </c>
    </row>
    <row r="4" spans="1:5" ht="18" customHeight="1">
      <c r="A4" s="20"/>
      <c r="B4" s="27" t="s">
        <v>14</v>
      </c>
      <c r="C4" s="25">
        <f>SUM(C5:C7)</f>
        <v>539</v>
      </c>
      <c r="D4" s="26">
        <f>C4/E4</f>
        <v>0.9711711711711711</v>
      </c>
      <c r="E4" s="25">
        <v>555</v>
      </c>
    </row>
    <row r="5" spans="1:5" ht="18" customHeight="1">
      <c r="A5" s="20"/>
      <c r="B5" s="22" t="s">
        <v>8</v>
      </c>
      <c r="C5" s="23">
        <f>'１学年'!H3</f>
        <v>158</v>
      </c>
      <c r="D5" s="24">
        <f>C5/E5</f>
        <v>0.9875</v>
      </c>
      <c r="E5" s="23">
        <v>160</v>
      </c>
    </row>
    <row r="6" spans="1:5" ht="18" customHeight="1">
      <c r="A6" s="20"/>
      <c r="B6" s="22" t="s">
        <v>9</v>
      </c>
      <c r="C6" s="23">
        <f>'２学年'!H3</f>
        <v>194</v>
      </c>
      <c r="D6" s="24">
        <f>C6/E6</f>
        <v>0.9748743718592965</v>
      </c>
      <c r="E6" s="23">
        <v>199</v>
      </c>
    </row>
    <row r="7" spans="1:5" ht="18" customHeight="1">
      <c r="A7" s="20"/>
      <c r="B7" s="22" t="s">
        <v>10</v>
      </c>
      <c r="C7" s="23">
        <f>'３学年 '!H3</f>
        <v>187</v>
      </c>
      <c r="D7" s="24">
        <f>C7/E7</f>
        <v>0.9540816326530612</v>
      </c>
      <c r="E7" s="23">
        <v>196</v>
      </c>
    </row>
    <row r="8" spans="1:5" ht="9" customHeight="1" thickBot="1">
      <c r="A8" s="20"/>
      <c r="B8" s="20"/>
      <c r="C8" s="20"/>
      <c r="D8" s="20"/>
      <c r="E8" s="20"/>
    </row>
    <row r="9" spans="1:5" ht="16.5" customHeight="1">
      <c r="A9" s="10" t="s">
        <v>0</v>
      </c>
      <c r="B9" s="15" t="s">
        <v>2</v>
      </c>
      <c r="C9" s="16" t="s">
        <v>3</v>
      </c>
      <c r="D9" s="16" t="s">
        <v>4</v>
      </c>
      <c r="E9" s="17" t="s">
        <v>5</v>
      </c>
    </row>
    <row r="10" spans="1:7" ht="63.75" customHeight="1">
      <c r="A10" s="28" t="s">
        <v>15</v>
      </c>
      <c r="B10" s="2">
        <f>SUM(１－１:３－５!C3)</f>
        <v>74</v>
      </c>
      <c r="C10" s="3">
        <f>SUM(１－１:３－５!D3)</f>
        <v>325</v>
      </c>
      <c r="D10" s="3">
        <f>SUM(１－１:３－５!E3)</f>
        <v>121</v>
      </c>
      <c r="E10" s="8">
        <f>SUM(１－１:３－５!F3)</f>
        <v>19</v>
      </c>
      <c r="F10" s="4">
        <f aca="true" t="shared" si="0" ref="F10:F19">SUM(B10:E10)</f>
        <v>539</v>
      </c>
      <c r="G10" s="18">
        <f>SUM(１－１:３－５!H3)</f>
        <v>542</v>
      </c>
    </row>
    <row r="11" spans="1:6" ht="63.75" customHeight="1">
      <c r="A11" s="28" t="s">
        <v>16</v>
      </c>
      <c r="B11" s="2">
        <f>SUM(１－１:３－５!C4)</f>
        <v>72</v>
      </c>
      <c r="C11" s="3">
        <f>SUM(１－１:３－５!D4)</f>
        <v>328</v>
      </c>
      <c r="D11" s="3">
        <f>SUM(１－１:３－５!E4)</f>
        <v>119</v>
      </c>
      <c r="E11" s="8">
        <f>SUM(１－１:３－５!F4)</f>
        <v>20</v>
      </c>
      <c r="F11" s="4">
        <f t="shared" si="0"/>
        <v>539</v>
      </c>
    </row>
    <row r="12" spans="1:6" ht="63.75" customHeight="1">
      <c r="A12" s="28" t="s">
        <v>17</v>
      </c>
      <c r="B12" s="2">
        <f>SUM(１－１:３－５!C5)</f>
        <v>100</v>
      </c>
      <c r="C12" s="3">
        <f>SUM(１－１:３－５!D5)</f>
        <v>285</v>
      </c>
      <c r="D12" s="3">
        <f>SUM(１－１:３－５!E5)</f>
        <v>118</v>
      </c>
      <c r="E12" s="8">
        <f>SUM(１－１:３－５!F5)</f>
        <v>35</v>
      </c>
      <c r="F12" s="4">
        <f t="shared" si="0"/>
        <v>538</v>
      </c>
    </row>
    <row r="13" spans="1:6" ht="63.75" customHeight="1">
      <c r="A13" s="28" t="s">
        <v>18</v>
      </c>
      <c r="B13" s="2">
        <f>SUM(１－１:３－５!C6)</f>
        <v>175</v>
      </c>
      <c r="C13" s="3">
        <f>SUM(１－１:３－５!D6)</f>
        <v>289</v>
      </c>
      <c r="D13" s="3">
        <f>SUM(１－１:３－５!E6)</f>
        <v>58</v>
      </c>
      <c r="E13" s="8">
        <f>SUM(１－１:３－５!F6)</f>
        <v>16</v>
      </c>
      <c r="F13" s="4">
        <f t="shared" si="0"/>
        <v>538</v>
      </c>
    </row>
    <row r="14" spans="1:6" ht="63.75" customHeight="1">
      <c r="A14" s="28" t="s">
        <v>19</v>
      </c>
      <c r="B14" s="2">
        <f>SUM(１－１:３－５!C7)</f>
        <v>107</v>
      </c>
      <c r="C14" s="3">
        <f>SUM(１－１:３－５!D7)</f>
        <v>295</v>
      </c>
      <c r="D14" s="3">
        <f>SUM(１－１:３－５!E7)</f>
        <v>115</v>
      </c>
      <c r="E14" s="8">
        <f>SUM(１－１:３－５!F7)</f>
        <v>20</v>
      </c>
      <c r="F14" s="4">
        <f t="shared" si="0"/>
        <v>537</v>
      </c>
    </row>
    <row r="15" spans="1:6" ht="63.75" customHeight="1">
      <c r="A15" s="28" t="s">
        <v>20</v>
      </c>
      <c r="B15" s="2">
        <f>SUM(１－１:３－５!C8)</f>
        <v>169</v>
      </c>
      <c r="C15" s="3">
        <f>SUM(１－１:３－５!D8)</f>
        <v>290</v>
      </c>
      <c r="D15" s="3">
        <f>SUM(１－１:３－５!E8)</f>
        <v>66</v>
      </c>
      <c r="E15" s="8">
        <f>SUM(１－１:３－５!F8)</f>
        <v>12</v>
      </c>
      <c r="F15" s="4">
        <f t="shared" si="0"/>
        <v>537</v>
      </c>
    </row>
    <row r="16" spans="1:6" ht="63.75" customHeight="1">
      <c r="A16" s="28" t="s">
        <v>21</v>
      </c>
      <c r="B16" s="2">
        <f>SUM(１－１:３－５!C9)</f>
        <v>124</v>
      </c>
      <c r="C16" s="3">
        <f>SUM(１－１:３－５!D9)</f>
        <v>243</v>
      </c>
      <c r="D16" s="3">
        <f>SUM(１－１:３－５!E9)</f>
        <v>130</v>
      </c>
      <c r="E16" s="8">
        <f>SUM(１－１:３－５!F9)</f>
        <v>42</v>
      </c>
      <c r="F16" s="4">
        <f t="shared" si="0"/>
        <v>539</v>
      </c>
    </row>
    <row r="17" spans="1:6" ht="63.75" customHeight="1">
      <c r="A17" s="28" t="s">
        <v>22</v>
      </c>
      <c r="B17" s="2">
        <f>SUM(１－１:３－５!C10)</f>
        <v>149</v>
      </c>
      <c r="C17" s="3">
        <f>SUM(１－１:３－５!D10)</f>
        <v>252</v>
      </c>
      <c r="D17" s="3">
        <f>SUM(１－１:３－５!E10)</f>
        <v>91</v>
      </c>
      <c r="E17" s="8">
        <f>SUM(１－１:３－５!F10)</f>
        <v>46</v>
      </c>
      <c r="F17" s="4">
        <f t="shared" si="0"/>
        <v>538</v>
      </c>
    </row>
    <row r="18" spans="1:6" ht="63.75" customHeight="1">
      <c r="A18" s="28" t="s">
        <v>23</v>
      </c>
      <c r="B18" s="2">
        <f>SUM(１－１:３－５!C11)</f>
        <v>61</v>
      </c>
      <c r="C18" s="3">
        <f>SUM(１－１:３－５!D11)</f>
        <v>282</v>
      </c>
      <c r="D18" s="3">
        <f>SUM(１－１:３－５!E11)</f>
        <v>152</v>
      </c>
      <c r="E18" s="8">
        <f>SUM(１－１:３－５!F11)</f>
        <v>45</v>
      </c>
      <c r="F18" s="4">
        <f t="shared" si="0"/>
        <v>540</v>
      </c>
    </row>
    <row r="19" spans="1:6" ht="63.75" customHeight="1" thickBot="1">
      <c r="A19" s="29" t="s">
        <v>24</v>
      </c>
      <c r="B19" s="5">
        <f>SUM(１－１:３－５!C12)</f>
        <v>95</v>
      </c>
      <c r="C19" s="6">
        <f>SUM(１－１:３－５!D12)</f>
        <v>295</v>
      </c>
      <c r="D19" s="6">
        <f>SUM(１－１:３－５!E12)</f>
        <v>105</v>
      </c>
      <c r="E19" s="9">
        <f>SUM(１－１:３－５!F12)</f>
        <v>42</v>
      </c>
      <c r="F19" s="4">
        <f t="shared" si="0"/>
        <v>537</v>
      </c>
    </row>
  </sheetData>
  <mergeCells count="1">
    <mergeCell ref="A1:E1"/>
  </mergeCells>
  <printOptions/>
  <pageMargins left="0.75" right="0.75" top="0.69" bottom="0.54" header="0.512" footer="0.41"/>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H12"/>
  <sheetViews>
    <sheetView workbookViewId="0" topLeftCell="A1">
      <selection activeCell="H12" sqref="H12"/>
    </sheetView>
  </sheetViews>
  <sheetFormatPr defaultColWidth="9.00390625" defaultRowHeight="13.5"/>
  <cols>
    <col min="1" max="1" width="3.25390625" style="7" customWidth="1"/>
    <col min="2" max="2" width="24.375" style="0" customWidth="1"/>
    <col min="3" max="6" width="12.625" style="0" customWidth="1"/>
    <col min="7" max="7" width="9.00390625" style="1" customWidth="1"/>
  </cols>
  <sheetData>
    <row r="1" spans="1:6" ht="45" customHeight="1" thickBot="1">
      <c r="A1" s="58" t="s">
        <v>6</v>
      </c>
      <c r="B1" s="58"/>
      <c r="C1" s="58"/>
      <c r="D1" s="58"/>
      <c r="E1" s="58"/>
      <c r="F1" s="58"/>
    </row>
    <row r="2" spans="1:6" ht="16.5" customHeight="1">
      <c r="A2" s="10" t="s">
        <v>0</v>
      </c>
      <c r="B2" s="11" t="s">
        <v>1</v>
      </c>
      <c r="C2" s="15" t="s">
        <v>2</v>
      </c>
      <c r="D2" s="16" t="s">
        <v>3</v>
      </c>
      <c r="E2" s="16" t="s">
        <v>4</v>
      </c>
      <c r="F2" s="17" t="s">
        <v>5</v>
      </c>
    </row>
    <row r="3" spans="1:8" ht="63.75" customHeight="1">
      <c r="A3" s="12">
        <v>1</v>
      </c>
      <c r="B3" s="14" t="s">
        <v>41</v>
      </c>
      <c r="C3" s="2">
        <v>5</v>
      </c>
      <c r="D3" s="3">
        <v>27</v>
      </c>
      <c r="E3" s="3">
        <v>6</v>
      </c>
      <c r="F3" s="8">
        <v>1</v>
      </c>
      <c r="G3" s="4">
        <f aca="true" t="shared" si="0" ref="G3:G12">SUM(C3:F3)</f>
        <v>39</v>
      </c>
      <c r="H3" s="19">
        <f>MAX(G3:G12)</f>
        <v>39</v>
      </c>
    </row>
    <row r="4" spans="1:7" ht="63.75" customHeight="1">
      <c r="A4" s="12">
        <v>2</v>
      </c>
      <c r="B4" s="14" t="s">
        <v>32</v>
      </c>
      <c r="C4" s="2">
        <v>6</v>
      </c>
      <c r="D4" s="3">
        <v>24</v>
      </c>
      <c r="E4" s="3">
        <v>7</v>
      </c>
      <c r="F4" s="8">
        <v>2</v>
      </c>
      <c r="G4" s="4">
        <f t="shared" si="0"/>
        <v>39</v>
      </c>
    </row>
    <row r="5" spans="1:7" ht="63.75" customHeight="1">
      <c r="A5" s="12">
        <v>3</v>
      </c>
      <c r="B5" s="14" t="s">
        <v>37</v>
      </c>
      <c r="C5" s="2">
        <v>9</v>
      </c>
      <c r="D5" s="3">
        <v>20</v>
      </c>
      <c r="E5" s="3">
        <v>8</v>
      </c>
      <c r="F5" s="8">
        <v>2</v>
      </c>
      <c r="G5" s="4">
        <f t="shared" si="0"/>
        <v>39</v>
      </c>
    </row>
    <row r="6" spans="1:7" ht="63.75" customHeight="1">
      <c r="A6" s="12">
        <v>4</v>
      </c>
      <c r="B6" s="14" t="s">
        <v>33</v>
      </c>
      <c r="C6" s="2">
        <v>16</v>
      </c>
      <c r="D6" s="3">
        <v>21</v>
      </c>
      <c r="E6" s="3">
        <v>1</v>
      </c>
      <c r="F6" s="8">
        <v>1</v>
      </c>
      <c r="G6" s="4">
        <f t="shared" si="0"/>
        <v>39</v>
      </c>
    </row>
    <row r="7" spans="1:7" ht="63.75" customHeight="1">
      <c r="A7" s="12">
        <v>5</v>
      </c>
      <c r="B7" s="14" t="s">
        <v>38</v>
      </c>
      <c r="C7" s="2">
        <v>6</v>
      </c>
      <c r="D7" s="3">
        <v>27</v>
      </c>
      <c r="E7" s="3">
        <v>5</v>
      </c>
      <c r="F7" s="8">
        <v>1</v>
      </c>
      <c r="G7" s="4">
        <f t="shared" si="0"/>
        <v>39</v>
      </c>
    </row>
    <row r="8" spans="1:7" ht="63.75" customHeight="1">
      <c r="A8" s="12">
        <v>6</v>
      </c>
      <c r="B8" s="14" t="s">
        <v>51</v>
      </c>
      <c r="C8" s="2">
        <v>17</v>
      </c>
      <c r="D8" s="3">
        <v>18</v>
      </c>
      <c r="E8" s="3">
        <v>3</v>
      </c>
      <c r="F8" s="8">
        <v>1</v>
      </c>
      <c r="G8" s="4">
        <f t="shared" si="0"/>
        <v>39</v>
      </c>
    </row>
    <row r="9" spans="1:7" ht="63.75" customHeight="1">
      <c r="A9" s="12">
        <v>7</v>
      </c>
      <c r="B9" s="14" t="s">
        <v>34</v>
      </c>
      <c r="C9" s="2">
        <v>7</v>
      </c>
      <c r="D9" s="3">
        <v>20</v>
      </c>
      <c r="E9" s="3">
        <v>10</v>
      </c>
      <c r="F9" s="8">
        <v>2</v>
      </c>
      <c r="G9" s="4">
        <f t="shared" si="0"/>
        <v>39</v>
      </c>
    </row>
    <row r="10" spans="1:7" ht="63.75" customHeight="1">
      <c r="A10" s="12">
        <v>8</v>
      </c>
      <c r="B10" s="14" t="s">
        <v>35</v>
      </c>
      <c r="C10" s="2">
        <v>13</v>
      </c>
      <c r="D10" s="3">
        <v>17</v>
      </c>
      <c r="E10" s="3">
        <v>7</v>
      </c>
      <c r="F10" s="8">
        <v>2</v>
      </c>
      <c r="G10" s="4">
        <f t="shared" si="0"/>
        <v>39</v>
      </c>
    </row>
    <row r="11" spans="1:7" ht="63.75" customHeight="1">
      <c r="A11" s="12">
        <v>9</v>
      </c>
      <c r="B11" s="14" t="s">
        <v>40</v>
      </c>
      <c r="C11" s="2">
        <v>3</v>
      </c>
      <c r="D11" s="3">
        <v>25</v>
      </c>
      <c r="E11" s="3">
        <v>7</v>
      </c>
      <c r="F11" s="8">
        <v>4</v>
      </c>
      <c r="G11" s="4">
        <f t="shared" si="0"/>
        <v>39</v>
      </c>
    </row>
    <row r="12" spans="1:7" ht="72" customHeight="1" thickBot="1">
      <c r="A12" s="13">
        <v>10</v>
      </c>
      <c r="B12" s="14" t="s">
        <v>52</v>
      </c>
      <c r="C12" s="5">
        <v>10</v>
      </c>
      <c r="D12" s="6">
        <v>21</v>
      </c>
      <c r="E12" s="6">
        <v>5</v>
      </c>
      <c r="F12" s="9">
        <v>3</v>
      </c>
      <c r="G12" s="4">
        <f t="shared" si="0"/>
        <v>39</v>
      </c>
    </row>
  </sheetData>
  <mergeCells count="1">
    <mergeCell ref="A1:F1"/>
  </mergeCells>
  <printOptions/>
  <pageMargins left="0.75" right="0.75" top="0.69" bottom="0.61" header="0.512" footer="0.41"/>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H12"/>
  <sheetViews>
    <sheetView workbookViewId="0" topLeftCell="A1">
      <selection activeCell="H12" sqref="H12"/>
    </sheetView>
  </sheetViews>
  <sheetFormatPr defaultColWidth="9.00390625" defaultRowHeight="13.5"/>
  <cols>
    <col min="1" max="1" width="3.25390625" style="7" customWidth="1"/>
    <col min="2" max="2" width="24.375" style="0" customWidth="1"/>
    <col min="3" max="6" width="12.625" style="0" customWidth="1"/>
    <col min="7" max="7" width="9.00390625" style="1" customWidth="1"/>
  </cols>
  <sheetData>
    <row r="1" spans="1:6" ht="45" customHeight="1" thickBot="1">
      <c r="A1" s="58" t="s">
        <v>6</v>
      </c>
      <c r="B1" s="58"/>
      <c r="C1" s="58"/>
      <c r="D1" s="58"/>
      <c r="E1" s="58"/>
      <c r="F1" s="58"/>
    </row>
    <row r="2" spans="1:6" ht="16.5" customHeight="1">
      <c r="A2" s="10" t="s">
        <v>0</v>
      </c>
      <c r="B2" s="11" t="s">
        <v>1</v>
      </c>
      <c r="C2" s="15" t="s">
        <v>2</v>
      </c>
      <c r="D2" s="16" t="s">
        <v>3</v>
      </c>
      <c r="E2" s="16" t="s">
        <v>4</v>
      </c>
      <c r="F2" s="17" t="s">
        <v>5</v>
      </c>
    </row>
    <row r="3" spans="1:8" ht="63.75" customHeight="1">
      <c r="A3" s="12">
        <v>1</v>
      </c>
      <c r="B3" s="14" t="s">
        <v>41</v>
      </c>
      <c r="C3" s="2">
        <v>8</v>
      </c>
      <c r="D3" s="3">
        <v>16</v>
      </c>
      <c r="E3" s="3">
        <v>10</v>
      </c>
      <c r="F3" s="8">
        <v>0</v>
      </c>
      <c r="G3" s="4">
        <f aca="true" t="shared" si="0" ref="G3:G12">SUM(C3:F3)</f>
        <v>34</v>
      </c>
      <c r="H3" s="19">
        <f>MAX(G3:G12)</f>
        <v>34</v>
      </c>
    </row>
    <row r="4" spans="1:7" ht="63.75" customHeight="1">
      <c r="A4" s="12">
        <v>2</v>
      </c>
      <c r="B4" s="14" t="s">
        <v>32</v>
      </c>
      <c r="C4" s="2">
        <v>8</v>
      </c>
      <c r="D4" s="3">
        <v>15</v>
      </c>
      <c r="E4" s="3">
        <v>11</v>
      </c>
      <c r="F4" s="8">
        <v>0</v>
      </c>
      <c r="G4" s="4">
        <f t="shared" si="0"/>
        <v>34</v>
      </c>
    </row>
    <row r="5" spans="1:7" ht="63.75" customHeight="1">
      <c r="A5" s="12">
        <v>3</v>
      </c>
      <c r="B5" s="14" t="s">
        <v>37</v>
      </c>
      <c r="C5" s="2">
        <v>15</v>
      </c>
      <c r="D5" s="3">
        <v>15</v>
      </c>
      <c r="E5" s="3">
        <v>3</v>
      </c>
      <c r="F5" s="8">
        <v>1</v>
      </c>
      <c r="G5" s="4">
        <f t="shared" si="0"/>
        <v>34</v>
      </c>
    </row>
    <row r="6" spans="1:7" ht="63.75" customHeight="1">
      <c r="A6" s="12">
        <v>4</v>
      </c>
      <c r="B6" s="14" t="s">
        <v>33</v>
      </c>
      <c r="C6" s="2">
        <v>8</v>
      </c>
      <c r="D6" s="3">
        <v>21</v>
      </c>
      <c r="E6" s="3">
        <v>5</v>
      </c>
      <c r="F6" s="8">
        <v>0</v>
      </c>
      <c r="G6" s="4">
        <f t="shared" si="0"/>
        <v>34</v>
      </c>
    </row>
    <row r="7" spans="1:7" ht="63.75" customHeight="1">
      <c r="A7" s="12">
        <v>5</v>
      </c>
      <c r="B7" s="14" t="s">
        <v>38</v>
      </c>
      <c r="C7" s="2">
        <v>6</v>
      </c>
      <c r="D7" s="3">
        <v>19</v>
      </c>
      <c r="E7" s="3">
        <v>8</v>
      </c>
      <c r="F7" s="8">
        <v>1</v>
      </c>
      <c r="G7" s="4">
        <f t="shared" si="0"/>
        <v>34</v>
      </c>
    </row>
    <row r="8" spans="1:7" ht="63.75" customHeight="1">
      <c r="A8" s="12">
        <v>6</v>
      </c>
      <c r="B8" s="14" t="s">
        <v>51</v>
      </c>
      <c r="C8" s="2">
        <v>11</v>
      </c>
      <c r="D8" s="3">
        <v>20</v>
      </c>
      <c r="E8" s="3">
        <v>3</v>
      </c>
      <c r="F8" s="8">
        <v>0</v>
      </c>
      <c r="G8" s="4">
        <f t="shared" si="0"/>
        <v>34</v>
      </c>
    </row>
    <row r="9" spans="1:7" ht="63.75" customHeight="1">
      <c r="A9" s="12">
        <v>7</v>
      </c>
      <c r="B9" s="14" t="s">
        <v>34</v>
      </c>
      <c r="C9" s="2">
        <v>6</v>
      </c>
      <c r="D9" s="3">
        <v>7</v>
      </c>
      <c r="E9" s="3">
        <v>19</v>
      </c>
      <c r="F9" s="8">
        <v>2</v>
      </c>
      <c r="G9" s="4">
        <f t="shared" si="0"/>
        <v>34</v>
      </c>
    </row>
    <row r="10" spans="1:7" ht="63.75" customHeight="1">
      <c r="A10" s="12">
        <v>8</v>
      </c>
      <c r="B10" s="14" t="s">
        <v>35</v>
      </c>
      <c r="C10" s="2">
        <v>12</v>
      </c>
      <c r="D10" s="3">
        <v>13</v>
      </c>
      <c r="E10" s="3">
        <v>7</v>
      </c>
      <c r="F10" s="8">
        <v>2</v>
      </c>
      <c r="G10" s="4">
        <f t="shared" si="0"/>
        <v>34</v>
      </c>
    </row>
    <row r="11" spans="1:7" ht="63.75" customHeight="1">
      <c r="A11" s="12">
        <v>9</v>
      </c>
      <c r="B11" s="14" t="s">
        <v>40</v>
      </c>
      <c r="C11" s="2">
        <v>7</v>
      </c>
      <c r="D11" s="3">
        <v>14</v>
      </c>
      <c r="E11" s="3">
        <v>12</v>
      </c>
      <c r="F11" s="8">
        <v>1</v>
      </c>
      <c r="G11" s="4">
        <f t="shared" si="0"/>
        <v>34</v>
      </c>
    </row>
    <row r="12" spans="1:7" ht="70.5" customHeight="1" thickBot="1">
      <c r="A12" s="13">
        <v>10</v>
      </c>
      <c r="B12" s="14" t="s">
        <v>52</v>
      </c>
      <c r="C12" s="5">
        <v>9</v>
      </c>
      <c r="D12" s="6">
        <v>16</v>
      </c>
      <c r="E12" s="6">
        <v>7</v>
      </c>
      <c r="F12" s="9">
        <v>2</v>
      </c>
      <c r="G12" s="4">
        <f t="shared" si="0"/>
        <v>34</v>
      </c>
    </row>
  </sheetData>
  <mergeCells count="1">
    <mergeCell ref="A1:F1"/>
  </mergeCells>
  <printOptions/>
  <pageMargins left="0.75" right="0.75" top="0.69" bottom="0.61" header="0.512" footer="0.41"/>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H12"/>
  <sheetViews>
    <sheetView workbookViewId="0" topLeftCell="A1">
      <selection activeCell="H12" sqref="H12"/>
    </sheetView>
  </sheetViews>
  <sheetFormatPr defaultColWidth="9.00390625" defaultRowHeight="13.5"/>
  <cols>
    <col min="1" max="1" width="3.25390625" style="7" customWidth="1"/>
    <col min="2" max="2" width="24.375" style="0" customWidth="1"/>
    <col min="3" max="6" width="12.625" style="0" customWidth="1"/>
    <col min="7" max="7" width="9.00390625" style="1" customWidth="1"/>
  </cols>
  <sheetData>
    <row r="1" spans="1:6" ht="45" customHeight="1" thickBot="1">
      <c r="A1" s="58" t="s">
        <v>6</v>
      </c>
      <c r="B1" s="58"/>
      <c r="C1" s="58"/>
      <c r="D1" s="58"/>
      <c r="E1" s="58"/>
      <c r="F1" s="58"/>
    </row>
    <row r="2" spans="1:6" ht="16.5" customHeight="1">
      <c r="A2" s="10" t="s">
        <v>0</v>
      </c>
      <c r="B2" s="11" t="s">
        <v>1</v>
      </c>
      <c r="C2" s="15" t="s">
        <v>2</v>
      </c>
      <c r="D2" s="16" t="s">
        <v>3</v>
      </c>
      <c r="E2" s="16" t="s">
        <v>4</v>
      </c>
      <c r="F2" s="17" t="s">
        <v>5</v>
      </c>
    </row>
    <row r="3" spans="1:8" ht="63.75" customHeight="1">
      <c r="A3" s="12">
        <v>1</v>
      </c>
      <c r="B3" s="14" t="s">
        <v>41</v>
      </c>
      <c r="C3" s="2">
        <v>4</v>
      </c>
      <c r="D3" s="3">
        <v>23</v>
      </c>
      <c r="E3" s="3">
        <v>11</v>
      </c>
      <c r="F3" s="8">
        <v>0</v>
      </c>
      <c r="G3" s="4">
        <f aca="true" t="shared" si="0" ref="G3:G12">SUM(C3:F3)</f>
        <v>38</v>
      </c>
      <c r="H3" s="19">
        <f>MAX(G3:G12)</f>
        <v>38</v>
      </c>
    </row>
    <row r="4" spans="1:7" ht="63.75" customHeight="1">
      <c r="A4" s="12">
        <v>2</v>
      </c>
      <c r="B4" s="14" t="s">
        <v>32</v>
      </c>
      <c r="C4" s="2">
        <v>4</v>
      </c>
      <c r="D4" s="3">
        <v>23</v>
      </c>
      <c r="E4" s="3">
        <v>10</v>
      </c>
      <c r="F4" s="8">
        <v>1</v>
      </c>
      <c r="G4" s="4">
        <f t="shared" si="0"/>
        <v>38</v>
      </c>
    </row>
    <row r="5" spans="1:7" ht="63.75" customHeight="1">
      <c r="A5" s="12">
        <v>3</v>
      </c>
      <c r="B5" s="14" t="s">
        <v>37</v>
      </c>
      <c r="C5" s="2">
        <v>4</v>
      </c>
      <c r="D5" s="3">
        <v>22</v>
      </c>
      <c r="E5" s="3">
        <v>8</v>
      </c>
      <c r="F5" s="8">
        <v>3</v>
      </c>
      <c r="G5" s="4">
        <f t="shared" si="0"/>
        <v>37</v>
      </c>
    </row>
    <row r="6" spans="1:7" ht="63.75" customHeight="1">
      <c r="A6" s="12">
        <v>4</v>
      </c>
      <c r="B6" s="14" t="s">
        <v>33</v>
      </c>
      <c r="C6" s="2">
        <v>8</v>
      </c>
      <c r="D6" s="3">
        <v>23</v>
      </c>
      <c r="E6" s="3">
        <v>6</v>
      </c>
      <c r="F6" s="8">
        <v>1</v>
      </c>
      <c r="G6" s="4">
        <f t="shared" si="0"/>
        <v>38</v>
      </c>
    </row>
    <row r="7" spans="1:7" ht="63.75" customHeight="1">
      <c r="A7" s="12">
        <v>5</v>
      </c>
      <c r="B7" s="14" t="s">
        <v>38</v>
      </c>
      <c r="C7" s="2">
        <v>6</v>
      </c>
      <c r="D7" s="3">
        <v>19</v>
      </c>
      <c r="E7" s="3">
        <v>12</v>
      </c>
      <c r="F7" s="8">
        <v>1</v>
      </c>
      <c r="G7" s="4">
        <f t="shared" si="0"/>
        <v>38</v>
      </c>
    </row>
    <row r="8" spans="1:7" ht="63.75" customHeight="1">
      <c r="A8" s="12">
        <v>6</v>
      </c>
      <c r="B8" s="14" t="s">
        <v>51</v>
      </c>
      <c r="C8" s="2">
        <v>7</v>
      </c>
      <c r="D8" s="3">
        <v>23</v>
      </c>
      <c r="E8" s="3">
        <v>3</v>
      </c>
      <c r="F8" s="8">
        <v>4</v>
      </c>
      <c r="G8" s="4">
        <f t="shared" si="0"/>
        <v>37</v>
      </c>
    </row>
    <row r="9" spans="1:7" ht="63.75" customHeight="1">
      <c r="A9" s="12">
        <v>7</v>
      </c>
      <c r="B9" s="14" t="s">
        <v>34</v>
      </c>
      <c r="C9" s="2">
        <v>1</v>
      </c>
      <c r="D9" s="3">
        <v>23</v>
      </c>
      <c r="E9" s="3">
        <v>11</v>
      </c>
      <c r="F9" s="8">
        <v>3</v>
      </c>
      <c r="G9" s="4">
        <f t="shared" si="0"/>
        <v>38</v>
      </c>
    </row>
    <row r="10" spans="1:7" ht="63.75" customHeight="1">
      <c r="A10" s="12">
        <v>8</v>
      </c>
      <c r="B10" s="14" t="s">
        <v>35</v>
      </c>
      <c r="C10" s="2">
        <v>7</v>
      </c>
      <c r="D10" s="3">
        <v>22</v>
      </c>
      <c r="E10" s="3">
        <v>5</v>
      </c>
      <c r="F10" s="8">
        <v>3</v>
      </c>
      <c r="G10" s="4">
        <f t="shared" si="0"/>
        <v>37</v>
      </c>
    </row>
    <row r="11" spans="1:7" ht="63.75" customHeight="1">
      <c r="A11" s="12">
        <v>9</v>
      </c>
      <c r="B11" s="14" t="s">
        <v>40</v>
      </c>
      <c r="C11" s="2">
        <v>7</v>
      </c>
      <c r="D11" s="3">
        <v>18</v>
      </c>
      <c r="E11" s="3">
        <v>9</v>
      </c>
      <c r="F11" s="8">
        <v>4</v>
      </c>
      <c r="G11" s="4">
        <f t="shared" si="0"/>
        <v>38</v>
      </c>
    </row>
    <row r="12" spans="1:7" ht="72" customHeight="1" thickBot="1">
      <c r="A12" s="13">
        <v>10</v>
      </c>
      <c r="B12" s="14" t="s">
        <v>52</v>
      </c>
      <c r="C12" s="5">
        <v>4</v>
      </c>
      <c r="D12" s="6">
        <v>23</v>
      </c>
      <c r="E12" s="6">
        <v>7</v>
      </c>
      <c r="F12" s="9">
        <v>3</v>
      </c>
      <c r="G12" s="4">
        <f t="shared" si="0"/>
        <v>37</v>
      </c>
    </row>
  </sheetData>
  <mergeCells count="1">
    <mergeCell ref="A1:F1"/>
  </mergeCells>
  <printOptions/>
  <pageMargins left="0.75" right="0.75" top="0.69" bottom="0.61" header="0.512" footer="0.41"/>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H12"/>
  <sheetViews>
    <sheetView workbookViewId="0" topLeftCell="A1">
      <selection activeCell="H12" sqref="H12"/>
    </sheetView>
  </sheetViews>
  <sheetFormatPr defaultColWidth="9.00390625" defaultRowHeight="13.5"/>
  <cols>
    <col min="1" max="1" width="3.25390625" style="7" customWidth="1"/>
    <col min="2" max="2" width="24.375" style="0" customWidth="1"/>
    <col min="3" max="6" width="12.625" style="0" customWidth="1"/>
    <col min="7" max="7" width="9.00390625" style="1" customWidth="1"/>
  </cols>
  <sheetData>
    <row r="1" spans="1:6" ht="45" customHeight="1" thickBot="1">
      <c r="A1" s="58" t="s">
        <v>6</v>
      </c>
      <c r="B1" s="58"/>
      <c r="C1" s="58"/>
      <c r="D1" s="58"/>
      <c r="E1" s="58"/>
      <c r="F1" s="58"/>
    </row>
    <row r="2" spans="1:6" ht="16.5" customHeight="1">
      <c r="A2" s="10" t="s">
        <v>0</v>
      </c>
      <c r="B2" s="11" t="s">
        <v>1</v>
      </c>
      <c r="C2" s="15" t="s">
        <v>2</v>
      </c>
      <c r="D2" s="16" t="s">
        <v>3</v>
      </c>
      <c r="E2" s="16" t="s">
        <v>4</v>
      </c>
      <c r="F2" s="17" t="s">
        <v>5</v>
      </c>
    </row>
    <row r="3" spans="1:8" ht="63.75" customHeight="1">
      <c r="A3" s="12">
        <v>1</v>
      </c>
      <c r="B3" s="14" t="s">
        <v>41</v>
      </c>
      <c r="C3" s="2">
        <v>1</v>
      </c>
      <c r="D3" s="3">
        <v>30</v>
      </c>
      <c r="E3" s="3">
        <v>9</v>
      </c>
      <c r="F3" s="8">
        <v>1</v>
      </c>
      <c r="G3" s="4">
        <f aca="true" t="shared" si="0" ref="G3:G12">SUM(C3:F3)</f>
        <v>41</v>
      </c>
      <c r="H3" s="19">
        <f>MAX(G3:G12)</f>
        <v>41</v>
      </c>
    </row>
    <row r="4" spans="1:7" ht="63.75" customHeight="1">
      <c r="A4" s="12">
        <v>2</v>
      </c>
      <c r="B4" s="14" t="s">
        <v>32</v>
      </c>
      <c r="C4" s="2">
        <v>1</v>
      </c>
      <c r="D4" s="3">
        <v>28</v>
      </c>
      <c r="E4" s="3">
        <v>12</v>
      </c>
      <c r="F4" s="8">
        <v>0</v>
      </c>
      <c r="G4" s="4">
        <f t="shared" si="0"/>
        <v>41</v>
      </c>
    </row>
    <row r="5" spans="1:7" ht="63.75" customHeight="1">
      <c r="A5" s="12">
        <v>3</v>
      </c>
      <c r="B5" s="14" t="s">
        <v>37</v>
      </c>
      <c r="C5" s="2">
        <v>5</v>
      </c>
      <c r="D5" s="3">
        <v>22</v>
      </c>
      <c r="E5" s="3">
        <v>13</v>
      </c>
      <c r="F5" s="8">
        <v>1</v>
      </c>
      <c r="G5" s="4">
        <f t="shared" si="0"/>
        <v>41</v>
      </c>
    </row>
    <row r="6" spans="1:7" ht="63.75" customHeight="1">
      <c r="A6" s="12">
        <v>4</v>
      </c>
      <c r="B6" s="14" t="s">
        <v>33</v>
      </c>
      <c r="C6" s="2">
        <v>6</v>
      </c>
      <c r="D6" s="3">
        <v>26</v>
      </c>
      <c r="E6" s="3">
        <v>8</v>
      </c>
      <c r="F6" s="8">
        <v>1</v>
      </c>
      <c r="G6" s="4">
        <f t="shared" si="0"/>
        <v>41</v>
      </c>
    </row>
    <row r="7" spans="1:7" ht="63.75" customHeight="1">
      <c r="A7" s="12">
        <v>5</v>
      </c>
      <c r="B7" s="14" t="s">
        <v>38</v>
      </c>
      <c r="C7" s="2">
        <v>3</v>
      </c>
      <c r="D7" s="3">
        <v>30</v>
      </c>
      <c r="E7" s="3">
        <v>7</v>
      </c>
      <c r="F7" s="8">
        <v>1</v>
      </c>
      <c r="G7" s="4">
        <f t="shared" si="0"/>
        <v>41</v>
      </c>
    </row>
    <row r="8" spans="1:7" ht="63.75" customHeight="1">
      <c r="A8" s="12">
        <v>6</v>
      </c>
      <c r="B8" s="14" t="s">
        <v>51</v>
      </c>
      <c r="C8" s="2">
        <v>9</v>
      </c>
      <c r="D8" s="3">
        <v>26</v>
      </c>
      <c r="E8" s="3">
        <v>6</v>
      </c>
      <c r="F8" s="8">
        <v>0</v>
      </c>
      <c r="G8" s="4">
        <f t="shared" si="0"/>
        <v>41</v>
      </c>
    </row>
    <row r="9" spans="1:7" ht="63.75" customHeight="1">
      <c r="A9" s="12">
        <v>7</v>
      </c>
      <c r="B9" s="14" t="s">
        <v>34</v>
      </c>
      <c r="C9" s="2">
        <v>6</v>
      </c>
      <c r="D9" s="3">
        <v>18</v>
      </c>
      <c r="E9" s="3">
        <v>13</v>
      </c>
      <c r="F9" s="8">
        <v>4</v>
      </c>
      <c r="G9" s="4">
        <f t="shared" si="0"/>
        <v>41</v>
      </c>
    </row>
    <row r="10" spans="1:7" ht="63.75" customHeight="1">
      <c r="A10" s="12">
        <v>8</v>
      </c>
      <c r="B10" s="14" t="s">
        <v>35</v>
      </c>
      <c r="C10" s="2">
        <v>6</v>
      </c>
      <c r="D10" s="3">
        <v>22</v>
      </c>
      <c r="E10" s="3">
        <v>8</v>
      </c>
      <c r="F10" s="8">
        <v>4</v>
      </c>
      <c r="G10" s="4">
        <f t="shared" si="0"/>
        <v>40</v>
      </c>
    </row>
    <row r="11" spans="1:7" ht="63.75" customHeight="1">
      <c r="A11" s="12">
        <v>9</v>
      </c>
      <c r="B11" s="14" t="s">
        <v>40</v>
      </c>
      <c r="C11" s="2">
        <v>1</v>
      </c>
      <c r="D11" s="3">
        <v>21</v>
      </c>
      <c r="E11" s="3">
        <v>14</v>
      </c>
      <c r="F11" s="8">
        <v>5</v>
      </c>
      <c r="G11" s="4">
        <f t="shared" si="0"/>
        <v>41</v>
      </c>
    </row>
    <row r="12" spans="1:7" ht="72" customHeight="1" thickBot="1">
      <c r="A12" s="13">
        <v>10</v>
      </c>
      <c r="B12" s="14" t="s">
        <v>52</v>
      </c>
      <c r="C12" s="5">
        <v>0</v>
      </c>
      <c r="D12" s="6">
        <v>25</v>
      </c>
      <c r="E12" s="6">
        <v>12</v>
      </c>
      <c r="F12" s="9">
        <v>4</v>
      </c>
      <c r="G12" s="4">
        <f t="shared" si="0"/>
        <v>41</v>
      </c>
    </row>
  </sheetData>
  <mergeCells count="1">
    <mergeCell ref="A1:F1"/>
  </mergeCells>
  <printOptions/>
  <pageMargins left="0.75" right="0.75" top="0.69" bottom="0.61" header="0.512" footer="0.41"/>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H12"/>
  <sheetViews>
    <sheetView workbookViewId="0" topLeftCell="A1">
      <selection activeCell="H7" sqref="H7"/>
    </sheetView>
  </sheetViews>
  <sheetFormatPr defaultColWidth="9.00390625" defaultRowHeight="13.5"/>
  <cols>
    <col min="1" max="1" width="3.25390625" style="7" customWidth="1"/>
    <col min="2" max="2" width="24.375" style="0" customWidth="1"/>
    <col min="3" max="6" width="12.625" style="0" customWidth="1"/>
    <col min="7" max="7" width="9.00390625" style="1" customWidth="1"/>
  </cols>
  <sheetData>
    <row r="1" spans="1:6" ht="45" customHeight="1" thickBot="1">
      <c r="A1" s="58" t="s">
        <v>6</v>
      </c>
      <c r="B1" s="58"/>
      <c r="C1" s="58"/>
      <c r="D1" s="58"/>
      <c r="E1" s="58"/>
      <c r="F1" s="58"/>
    </row>
    <row r="2" spans="1:6" ht="16.5" customHeight="1">
      <c r="A2" s="10" t="s">
        <v>0</v>
      </c>
      <c r="B2" s="11" t="s">
        <v>1</v>
      </c>
      <c r="C2" s="15" t="s">
        <v>2</v>
      </c>
      <c r="D2" s="16" t="s">
        <v>3</v>
      </c>
      <c r="E2" s="16" t="s">
        <v>4</v>
      </c>
      <c r="F2" s="17" t="s">
        <v>5</v>
      </c>
    </row>
    <row r="3" spans="1:8" ht="63.75" customHeight="1">
      <c r="A3" s="12">
        <v>1</v>
      </c>
      <c r="B3" s="14" t="s">
        <v>41</v>
      </c>
      <c r="C3" s="2">
        <v>5</v>
      </c>
      <c r="D3" s="3">
        <v>23</v>
      </c>
      <c r="E3" s="3">
        <v>12</v>
      </c>
      <c r="F3" s="8">
        <v>2</v>
      </c>
      <c r="G3" s="4">
        <f aca="true" t="shared" si="0" ref="G3:G12">SUM(C3:F3)</f>
        <v>42</v>
      </c>
      <c r="H3" s="19">
        <v>42</v>
      </c>
    </row>
    <row r="4" spans="1:7" ht="63.75" customHeight="1">
      <c r="A4" s="12">
        <v>2</v>
      </c>
      <c r="B4" s="14" t="s">
        <v>32</v>
      </c>
      <c r="C4" s="2">
        <v>7</v>
      </c>
      <c r="D4" s="3">
        <v>26</v>
      </c>
      <c r="E4" s="3">
        <v>8</v>
      </c>
      <c r="F4" s="8">
        <v>1</v>
      </c>
      <c r="G4" s="4">
        <f t="shared" si="0"/>
        <v>42</v>
      </c>
    </row>
    <row r="5" spans="1:7" ht="63.75" customHeight="1">
      <c r="A5" s="12">
        <v>3</v>
      </c>
      <c r="B5" s="14" t="s">
        <v>37</v>
      </c>
      <c r="C5" s="2">
        <v>5</v>
      </c>
      <c r="D5" s="3">
        <v>24</v>
      </c>
      <c r="E5" s="3">
        <v>11</v>
      </c>
      <c r="F5" s="8">
        <v>2</v>
      </c>
      <c r="G5" s="4">
        <f t="shared" si="0"/>
        <v>42</v>
      </c>
    </row>
    <row r="6" spans="1:7" ht="63.75" customHeight="1">
      <c r="A6" s="12">
        <v>4</v>
      </c>
      <c r="B6" s="14" t="s">
        <v>33</v>
      </c>
      <c r="C6" s="2">
        <v>18</v>
      </c>
      <c r="D6" s="3">
        <v>16</v>
      </c>
      <c r="E6" s="3">
        <v>7</v>
      </c>
      <c r="F6" s="8">
        <v>1</v>
      </c>
      <c r="G6" s="4">
        <f t="shared" si="0"/>
        <v>42</v>
      </c>
    </row>
    <row r="7" spans="1:7" ht="63.75" customHeight="1">
      <c r="A7" s="12">
        <v>5</v>
      </c>
      <c r="B7" s="14" t="s">
        <v>38</v>
      </c>
      <c r="C7" s="2">
        <v>9</v>
      </c>
      <c r="D7" s="3">
        <v>20</v>
      </c>
      <c r="E7" s="3">
        <v>10</v>
      </c>
      <c r="F7" s="8">
        <v>3</v>
      </c>
      <c r="G7" s="4">
        <f t="shared" si="0"/>
        <v>42</v>
      </c>
    </row>
    <row r="8" spans="1:7" ht="63.75" customHeight="1">
      <c r="A8" s="12">
        <v>6</v>
      </c>
      <c r="B8" s="14" t="s">
        <v>51</v>
      </c>
      <c r="C8" s="2">
        <v>19</v>
      </c>
      <c r="D8" s="3">
        <v>19</v>
      </c>
      <c r="E8" s="3">
        <v>4</v>
      </c>
      <c r="F8" s="8">
        <v>0</v>
      </c>
      <c r="G8" s="4">
        <f t="shared" si="0"/>
        <v>42</v>
      </c>
    </row>
    <row r="9" spans="1:7" ht="63.75" customHeight="1">
      <c r="A9" s="12">
        <v>7</v>
      </c>
      <c r="B9" s="14" t="s">
        <v>34</v>
      </c>
      <c r="C9" s="2">
        <v>11</v>
      </c>
      <c r="D9" s="3">
        <v>20</v>
      </c>
      <c r="E9" s="3">
        <v>8</v>
      </c>
      <c r="F9" s="8">
        <v>3</v>
      </c>
      <c r="G9" s="4">
        <f t="shared" si="0"/>
        <v>42</v>
      </c>
    </row>
    <row r="10" spans="1:7" ht="63.75" customHeight="1">
      <c r="A10" s="12">
        <v>8</v>
      </c>
      <c r="B10" s="14" t="s">
        <v>35</v>
      </c>
      <c r="C10" s="2">
        <v>9</v>
      </c>
      <c r="D10" s="3">
        <v>21</v>
      </c>
      <c r="E10" s="3">
        <v>5</v>
      </c>
      <c r="F10" s="8">
        <v>7</v>
      </c>
      <c r="G10" s="4">
        <f t="shared" si="0"/>
        <v>42</v>
      </c>
    </row>
    <row r="11" spans="1:7" ht="63.75" customHeight="1">
      <c r="A11" s="12">
        <v>9</v>
      </c>
      <c r="B11" s="14" t="s">
        <v>40</v>
      </c>
      <c r="C11" s="2">
        <v>1</v>
      </c>
      <c r="D11" s="3">
        <v>22</v>
      </c>
      <c r="E11" s="3">
        <v>13</v>
      </c>
      <c r="F11" s="8">
        <v>6</v>
      </c>
      <c r="G11" s="4">
        <f t="shared" si="0"/>
        <v>42</v>
      </c>
    </row>
    <row r="12" spans="1:7" ht="71.25" customHeight="1" thickBot="1">
      <c r="A12" s="13">
        <v>10</v>
      </c>
      <c r="B12" s="14" t="s">
        <v>52</v>
      </c>
      <c r="C12" s="5">
        <v>8</v>
      </c>
      <c r="D12" s="6">
        <v>23</v>
      </c>
      <c r="E12" s="6">
        <v>8</v>
      </c>
      <c r="F12" s="9">
        <v>3</v>
      </c>
      <c r="G12" s="4">
        <f t="shared" si="0"/>
        <v>42</v>
      </c>
    </row>
  </sheetData>
  <mergeCells count="1">
    <mergeCell ref="A1:F1"/>
  </mergeCells>
  <printOptions/>
  <pageMargins left="0.75" right="0.75" top="0.69" bottom="0.61" header="0.512" footer="0.41"/>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H12"/>
  <sheetViews>
    <sheetView workbookViewId="0" topLeftCell="A1">
      <selection activeCell="H7" sqref="H7"/>
    </sheetView>
  </sheetViews>
  <sheetFormatPr defaultColWidth="9.00390625" defaultRowHeight="13.5"/>
  <cols>
    <col min="1" max="1" width="3.25390625" style="7" customWidth="1"/>
    <col min="2" max="2" width="24.375" style="0" customWidth="1"/>
    <col min="3" max="6" width="12.625" style="0" customWidth="1"/>
    <col min="7" max="7" width="9.00390625" style="1" customWidth="1"/>
  </cols>
  <sheetData>
    <row r="1" spans="1:6" ht="45" customHeight="1" thickBot="1">
      <c r="A1" s="58" t="s">
        <v>6</v>
      </c>
      <c r="B1" s="58"/>
      <c r="C1" s="58"/>
      <c r="D1" s="58"/>
      <c r="E1" s="58"/>
      <c r="F1" s="58"/>
    </row>
    <row r="2" spans="1:6" ht="16.5" customHeight="1">
      <c r="A2" s="10" t="s">
        <v>0</v>
      </c>
      <c r="B2" s="11" t="s">
        <v>1</v>
      </c>
      <c r="C2" s="15" t="s">
        <v>2</v>
      </c>
      <c r="D2" s="16" t="s">
        <v>3</v>
      </c>
      <c r="E2" s="16" t="s">
        <v>4</v>
      </c>
      <c r="F2" s="17" t="s">
        <v>5</v>
      </c>
    </row>
    <row r="3" spans="1:8" ht="63.75" customHeight="1">
      <c r="A3" s="12">
        <v>1</v>
      </c>
      <c r="B3" s="14" t="s">
        <v>41</v>
      </c>
      <c r="C3" s="2">
        <v>5</v>
      </c>
      <c r="D3" s="3">
        <v>19</v>
      </c>
      <c r="E3" s="3">
        <v>8</v>
      </c>
      <c r="F3" s="8">
        <v>4</v>
      </c>
      <c r="G3" s="4">
        <f aca="true" t="shared" si="0" ref="G3:G12">SUM(C3:F3)</f>
        <v>36</v>
      </c>
      <c r="H3" s="19">
        <f>MAX(G3:G12)</f>
        <v>36</v>
      </c>
    </row>
    <row r="4" spans="1:7" ht="63.75" customHeight="1">
      <c r="A4" s="12">
        <v>2</v>
      </c>
      <c r="B4" s="14" t="s">
        <v>32</v>
      </c>
      <c r="C4" s="2">
        <v>4</v>
      </c>
      <c r="D4" s="3">
        <v>19</v>
      </c>
      <c r="E4" s="3">
        <v>9</v>
      </c>
      <c r="F4" s="8">
        <v>4</v>
      </c>
      <c r="G4" s="4">
        <f t="shared" si="0"/>
        <v>36</v>
      </c>
    </row>
    <row r="5" spans="1:7" ht="63.75" customHeight="1">
      <c r="A5" s="12">
        <v>3</v>
      </c>
      <c r="B5" s="14" t="s">
        <v>37</v>
      </c>
      <c r="C5" s="2">
        <v>8</v>
      </c>
      <c r="D5" s="3">
        <v>20</v>
      </c>
      <c r="E5" s="3">
        <v>4</v>
      </c>
      <c r="F5" s="8">
        <v>4</v>
      </c>
      <c r="G5" s="4">
        <f t="shared" si="0"/>
        <v>36</v>
      </c>
    </row>
    <row r="6" spans="1:7" ht="63.75" customHeight="1">
      <c r="A6" s="12">
        <v>4</v>
      </c>
      <c r="B6" s="14" t="s">
        <v>33</v>
      </c>
      <c r="C6" s="2">
        <v>9</v>
      </c>
      <c r="D6" s="3">
        <v>24</v>
      </c>
      <c r="E6" s="3">
        <v>0</v>
      </c>
      <c r="F6" s="8">
        <v>3</v>
      </c>
      <c r="G6" s="4">
        <f t="shared" si="0"/>
        <v>36</v>
      </c>
    </row>
    <row r="7" spans="1:7" ht="63.75" customHeight="1">
      <c r="A7" s="12">
        <v>5</v>
      </c>
      <c r="B7" s="14" t="s">
        <v>38</v>
      </c>
      <c r="C7" s="2">
        <v>10</v>
      </c>
      <c r="D7" s="3">
        <v>15</v>
      </c>
      <c r="E7" s="3">
        <v>8</v>
      </c>
      <c r="F7" s="8">
        <v>3</v>
      </c>
      <c r="G7" s="4">
        <f t="shared" si="0"/>
        <v>36</v>
      </c>
    </row>
    <row r="8" spans="1:7" ht="63.75" customHeight="1">
      <c r="A8" s="12">
        <v>6</v>
      </c>
      <c r="B8" s="14" t="s">
        <v>51</v>
      </c>
      <c r="C8" s="2">
        <v>14</v>
      </c>
      <c r="D8" s="3">
        <v>17</v>
      </c>
      <c r="E8" s="3">
        <v>3</v>
      </c>
      <c r="F8" s="8">
        <v>2</v>
      </c>
      <c r="G8" s="4">
        <f t="shared" si="0"/>
        <v>36</v>
      </c>
    </row>
    <row r="9" spans="1:7" ht="63.75" customHeight="1">
      <c r="A9" s="12">
        <v>7</v>
      </c>
      <c r="B9" s="14" t="s">
        <v>34</v>
      </c>
      <c r="C9" s="2">
        <v>16</v>
      </c>
      <c r="D9" s="3">
        <v>12</v>
      </c>
      <c r="E9" s="3">
        <v>6</v>
      </c>
      <c r="F9" s="8">
        <v>2</v>
      </c>
      <c r="G9" s="4">
        <f t="shared" si="0"/>
        <v>36</v>
      </c>
    </row>
    <row r="10" spans="1:7" ht="63.75" customHeight="1">
      <c r="A10" s="12">
        <v>8</v>
      </c>
      <c r="B10" s="14" t="s">
        <v>35</v>
      </c>
      <c r="C10" s="2">
        <v>15</v>
      </c>
      <c r="D10" s="3">
        <v>12</v>
      </c>
      <c r="E10" s="3">
        <v>6</v>
      </c>
      <c r="F10" s="8">
        <v>3</v>
      </c>
      <c r="G10" s="4">
        <f t="shared" si="0"/>
        <v>36</v>
      </c>
    </row>
    <row r="11" spans="1:7" ht="63.75" customHeight="1">
      <c r="A11" s="12">
        <v>9</v>
      </c>
      <c r="B11" s="14" t="s">
        <v>40</v>
      </c>
      <c r="C11" s="2">
        <v>5</v>
      </c>
      <c r="D11" s="3">
        <v>12</v>
      </c>
      <c r="E11" s="3">
        <v>17</v>
      </c>
      <c r="F11" s="8">
        <v>2</v>
      </c>
      <c r="G11" s="4">
        <f t="shared" si="0"/>
        <v>36</v>
      </c>
    </row>
    <row r="12" spans="1:7" ht="72" customHeight="1" thickBot="1">
      <c r="A12" s="13">
        <v>10</v>
      </c>
      <c r="B12" s="14" t="s">
        <v>52</v>
      </c>
      <c r="C12" s="5">
        <v>12</v>
      </c>
      <c r="D12" s="6">
        <v>14</v>
      </c>
      <c r="E12" s="6">
        <v>5</v>
      </c>
      <c r="F12" s="9">
        <v>5</v>
      </c>
      <c r="G12" s="4">
        <f t="shared" si="0"/>
        <v>36</v>
      </c>
    </row>
  </sheetData>
  <mergeCells count="1">
    <mergeCell ref="A1:F1"/>
  </mergeCells>
  <printOptions/>
  <pageMargins left="0.75" right="0.75" top="0.69" bottom="0.61" header="0.512" footer="0.41"/>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H12"/>
  <sheetViews>
    <sheetView workbookViewId="0" topLeftCell="A1">
      <selection activeCell="H8" sqref="H8"/>
    </sheetView>
  </sheetViews>
  <sheetFormatPr defaultColWidth="9.00390625" defaultRowHeight="13.5"/>
  <cols>
    <col min="1" max="1" width="3.25390625" style="7" customWidth="1"/>
    <col min="2" max="2" width="24.375" style="0" customWidth="1"/>
    <col min="3" max="6" width="12.625" style="0" customWidth="1"/>
    <col min="7" max="7" width="9.00390625" style="1" customWidth="1"/>
  </cols>
  <sheetData>
    <row r="1" spans="1:6" ht="45" customHeight="1" thickBot="1">
      <c r="A1" s="58" t="s">
        <v>6</v>
      </c>
      <c r="B1" s="58"/>
      <c r="C1" s="58"/>
      <c r="D1" s="58"/>
      <c r="E1" s="58"/>
      <c r="F1" s="58"/>
    </row>
    <row r="2" spans="1:6" ht="16.5" customHeight="1">
      <c r="A2" s="10" t="s">
        <v>0</v>
      </c>
      <c r="B2" s="11" t="s">
        <v>1</v>
      </c>
      <c r="C2" s="15" t="s">
        <v>2</v>
      </c>
      <c r="D2" s="16" t="s">
        <v>3</v>
      </c>
      <c r="E2" s="16" t="s">
        <v>4</v>
      </c>
      <c r="F2" s="17" t="s">
        <v>5</v>
      </c>
    </row>
    <row r="3" spans="1:8" ht="63.75" customHeight="1">
      <c r="A3" s="12">
        <v>1</v>
      </c>
      <c r="B3" s="14" t="s">
        <v>41</v>
      </c>
      <c r="C3" s="2">
        <v>6</v>
      </c>
      <c r="D3" s="3">
        <v>20</v>
      </c>
      <c r="E3" s="3">
        <v>8</v>
      </c>
      <c r="F3" s="8">
        <v>2</v>
      </c>
      <c r="G3" s="4">
        <f aca="true" t="shared" si="0" ref="G3:G12">SUM(C3:F3)</f>
        <v>36</v>
      </c>
      <c r="H3" s="19">
        <f>MAX(G3:G12)</f>
        <v>36</v>
      </c>
    </row>
    <row r="4" spans="1:7" ht="63.75" customHeight="1">
      <c r="A4" s="12">
        <v>2</v>
      </c>
      <c r="B4" s="14" t="s">
        <v>32</v>
      </c>
      <c r="C4" s="2">
        <v>3</v>
      </c>
      <c r="D4" s="3">
        <v>26</v>
      </c>
      <c r="E4" s="3">
        <v>4</v>
      </c>
      <c r="F4" s="8">
        <v>3</v>
      </c>
      <c r="G4" s="4">
        <f t="shared" si="0"/>
        <v>36</v>
      </c>
    </row>
    <row r="5" spans="1:7" ht="63.75" customHeight="1">
      <c r="A5" s="12">
        <v>3</v>
      </c>
      <c r="B5" s="14" t="s">
        <v>37</v>
      </c>
      <c r="C5" s="2">
        <v>4</v>
      </c>
      <c r="D5" s="3">
        <v>19</v>
      </c>
      <c r="E5" s="3">
        <v>9</v>
      </c>
      <c r="F5" s="8">
        <v>4</v>
      </c>
      <c r="G5" s="4">
        <f t="shared" si="0"/>
        <v>36</v>
      </c>
    </row>
    <row r="6" spans="1:7" ht="63.75" customHeight="1">
      <c r="A6" s="12">
        <v>4</v>
      </c>
      <c r="B6" s="14" t="s">
        <v>33</v>
      </c>
      <c r="C6" s="2">
        <v>10</v>
      </c>
      <c r="D6" s="3">
        <v>21</v>
      </c>
      <c r="E6" s="3">
        <v>3</v>
      </c>
      <c r="F6" s="8">
        <v>2</v>
      </c>
      <c r="G6" s="4">
        <f t="shared" si="0"/>
        <v>36</v>
      </c>
    </row>
    <row r="7" spans="1:7" ht="63.75" customHeight="1">
      <c r="A7" s="12">
        <v>5</v>
      </c>
      <c r="B7" s="14" t="s">
        <v>38</v>
      </c>
      <c r="C7" s="2">
        <v>4</v>
      </c>
      <c r="D7" s="3">
        <v>20</v>
      </c>
      <c r="E7" s="3">
        <v>9</v>
      </c>
      <c r="F7" s="8">
        <v>2</v>
      </c>
      <c r="G7" s="4">
        <f t="shared" si="0"/>
        <v>35</v>
      </c>
    </row>
    <row r="8" spans="1:7" ht="63.75" customHeight="1">
      <c r="A8" s="12">
        <v>6</v>
      </c>
      <c r="B8" s="14" t="s">
        <v>51</v>
      </c>
      <c r="C8" s="2">
        <v>12</v>
      </c>
      <c r="D8" s="3">
        <v>22</v>
      </c>
      <c r="E8" s="3">
        <v>2</v>
      </c>
      <c r="F8" s="8">
        <v>0</v>
      </c>
      <c r="G8" s="4">
        <f t="shared" si="0"/>
        <v>36</v>
      </c>
    </row>
    <row r="9" spans="1:7" ht="63.75" customHeight="1">
      <c r="A9" s="12">
        <v>7</v>
      </c>
      <c r="B9" s="14" t="s">
        <v>34</v>
      </c>
      <c r="C9" s="2">
        <v>12</v>
      </c>
      <c r="D9" s="3">
        <v>13</v>
      </c>
      <c r="E9" s="3">
        <v>5</v>
      </c>
      <c r="F9" s="8">
        <v>6</v>
      </c>
      <c r="G9" s="4">
        <f t="shared" si="0"/>
        <v>36</v>
      </c>
    </row>
    <row r="10" spans="1:7" ht="63.75" customHeight="1">
      <c r="A10" s="12">
        <v>8</v>
      </c>
      <c r="B10" s="14" t="s">
        <v>35</v>
      </c>
      <c r="C10" s="2">
        <v>9</v>
      </c>
      <c r="D10" s="3">
        <v>23</v>
      </c>
      <c r="E10" s="3">
        <v>3</v>
      </c>
      <c r="F10" s="8">
        <v>1</v>
      </c>
      <c r="G10" s="4">
        <f t="shared" si="0"/>
        <v>36</v>
      </c>
    </row>
    <row r="11" spans="1:7" ht="63.75" customHeight="1">
      <c r="A11" s="12">
        <v>9</v>
      </c>
      <c r="B11" s="14" t="s">
        <v>40</v>
      </c>
      <c r="C11" s="2">
        <v>3</v>
      </c>
      <c r="D11" s="3">
        <v>23</v>
      </c>
      <c r="E11" s="3">
        <v>7</v>
      </c>
      <c r="F11" s="8">
        <v>3</v>
      </c>
      <c r="G11" s="4">
        <f t="shared" si="0"/>
        <v>36</v>
      </c>
    </row>
    <row r="12" spans="1:7" ht="70.5" customHeight="1" thickBot="1">
      <c r="A12" s="13">
        <v>10</v>
      </c>
      <c r="B12" s="14" t="s">
        <v>52</v>
      </c>
      <c r="C12" s="5">
        <v>3</v>
      </c>
      <c r="D12" s="6">
        <v>25</v>
      </c>
      <c r="E12" s="6">
        <v>5</v>
      </c>
      <c r="F12" s="9">
        <v>3</v>
      </c>
      <c r="G12" s="4">
        <f t="shared" si="0"/>
        <v>36</v>
      </c>
    </row>
  </sheetData>
  <mergeCells count="1">
    <mergeCell ref="A1:F1"/>
  </mergeCells>
  <printOptions/>
  <pageMargins left="0.75" right="0.75" top="0.69" bottom="0.61" header="0.512" footer="0.41"/>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H12"/>
  <sheetViews>
    <sheetView workbookViewId="0" topLeftCell="A1">
      <selection activeCell="H12" sqref="H12"/>
    </sheetView>
  </sheetViews>
  <sheetFormatPr defaultColWidth="9.00390625" defaultRowHeight="13.5"/>
  <cols>
    <col min="1" max="1" width="3.25390625" style="7" customWidth="1"/>
    <col min="2" max="2" width="24.375" style="0" customWidth="1"/>
    <col min="3" max="6" width="12.625" style="0" customWidth="1"/>
    <col min="7" max="7" width="9.00390625" style="1" customWidth="1"/>
  </cols>
  <sheetData>
    <row r="1" spans="1:6" ht="45" customHeight="1" thickBot="1">
      <c r="A1" s="58" t="s">
        <v>6</v>
      </c>
      <c r="B1" s="58"/>
      <c r="C1" s="58"/>
      <c r="D1" s="58"/>
      <c r="E1" s="58"/>
      <c r="F1" s="58"/>
    </row>
    <row r="2" spans="1:6" ht="16.5" customHeight="1">
      <c r="A2" s="10" t="s">
        <v>0</v>
      </c>
      <c r="B2" s="11" t="s">
        <v>1</v>
      </c>
      <c r="C2" s="15" t="s">
        <v>2</v>
      </c>
      <c r="D2" s="16" t="s">
        <v>3</v>
      </c>
      <c r="E2" s="16" t="s">
        <v>4</v>
      </c>
      <c r="F2" s="17" t="s">
        <v>5</v>
      </c>
    </row>
    <row r="3" spans="1:8" ht="63.75" customHeight="1">
      <c r="A3" s="12">
        <v>1</v>
      </c>
      <c r="B3" s="14" t="s">
        <v>41</v>
      </c>
      <c r="C3" s="2">
        <v>3</v>
      </c>
      <c r="D3" s="3">
        <v>19</v>
      </c>
      <c r="E3" s="3">
        <v>10</v>
      </c>
      <c r="F3" s="8">
        <v>4</v>
      </c>
      <c r="G3" s="4">
        <f aca="true" t="shared" si="0" ref="G3:G12">SUM(C3:F3)</f>
        <v>36</v>
      </c>
      <c r="H3" s="19">
        <f>MAX(G3:G12)</f>
        <v>36</v>
      </c>
    </row>
    <row r="4" spans="1:7" ht="63.75" customHeight="1">
      <c r="A4" s="12">
        <v>2</v>
      </c>
      <c r="B4" s="14" t="s">
        <v>32</v>
      </c>
      <c r="C4" s="2">
        <v>3</v>
      </c>
      <c r="D4" s="3">
        <v>19</v>
      </c>
      <c r="E4" s="3">
        <v>11</v>
      </c>
      <c r="F4" s="8">
        <v>3</v>
      </c>
      <c r="G4" s="4">
        <f t="shared" si="0"/>
        <v>36</v>
      </c>
    </row>
    <row r="5" spans="1:7" ht="63.75" customHeight="1">
      <c r="A5" s="12">
        <v>3</v>
      </c>
      <c r="B5" s="14" t="s">
        <v>37</v>
      </c>
      <c r="C5" s="2">
        <v>5</v>
      </c>
      <c r="D5" s="3">
        <v>15</v>
      </c>
      <c r="E5" s="3">
        <v>10</v>
      </c>
      <c r="F5" s="8">
        <v>6</v>
      </c>
      <c r="G5" s="4">
        <f t="shared" si="0"/>
        <v>36</v>
      </c>
    </row>
    <row r="6" spans="1:7" ht="63.75" customHeight="1">
      <c r="A6" s="12">
        <v>4</v>
      </c>
      <c r="B6" s="14" t="s">
        <v>33</v>
      </c>
      <c r="C6" s="2">
        <v>7</v>
      </c>
      <c r="D6" s="3">
        <v>19</v>
      </c>
      <c r="E6" s="3">
        <v>8</v>
      </c>
      <c r="F6" s="8">
        <v>2</v>
      </c>
      <c r="G6" s="4">
        <f t="shared" si="0"/>
        <v>36</v>
      </c>
    </row>
    <row r="7" spans="1:7" ht="63.75" customHeight="1">
      <c r="A7" s="12">
        <v>5</v>
      </c>
      <c r="B7" s="14" t="s">
        <v>38</v>
      </c>
      <c r="C7" s="2">
        <v>5</v>
      </c>
      <c r="D7" s="3">
        <v>20</v>
      </c>
      <c r="E7" s="3">
        <v>9</v>
      </c>
      <c r="F7" s="8">
        <v>2</v>
      </c>
      <c r="G7" s="4">
        <f t="shared" si="0"/>
        <v>36</v>
      </c>
    </row>
    <row r="8" spans="1:7" ht="63.75" customHeight="1">
      <c r="A8" s="12">
        <v>6</v>
      </c>
      <c r="B8" s="14" t="s">
        <v>51</v>
      </c>
      <c r="C8" s="2">
        <v>5</v>
      </c>
      <c r="D8" s="3">
        <v>21</v>
      </c>
      <c r="E8" s="3">
        <v>9</v>
      </c>
      <c r="F8" s="8">
        <v>1</v>
      </c>
      <c r="G8" s="4">
        <f t="shared" si="0"/>
        <v>36</v>
      </c>
    </row>
    <row r="9" spans="1:7" ht="63.75" customHeight="1">
      <c r="A9" s="12">
        <v>7</v>
      </c>
      <c r="B9" s="14" t="s">
        <v>34</v>
      </c>
      <c r="C9" s="2">
        <v>11</v>
      </c>
      <c r="D9" s="3">
        <v>18</v>
      </c>
      <c r="E9" s="3">
        <v>5</v>
      </c>
      <c r="F9" s="8">
        <v>2</v>
      </c>
      <c r="G9" s="4">
        <f t="shared" si="0"/>
        <v>36</v>
      </c>
    </row>
    <row r="10" spans="1:7" ht="63.75" customHeight="1">
      <c r="A10" s="12">
        <v>8</v>
      </c>
      <c r="B10" s="14" t="s">
        <v>35</v>
      </c>
      <c r="C10" s="2">
        <v>12</v>
      </c>
      <c r="D10" s="3">
        <v>14</v>
      </c>
      <c r="E10" s="3">
        <v>6</v>
      </c>
      <c r="F10" s="8">
        <v>4</v>
      </c>
      <c r="G10" s="4">
        <f t="shared" si="0"/>
        <v>36</v>
      </c>
    </row>
    <row r="11" spans="1:7" ht="63.75" customHeight="1">
      <c r="A11" s="12">
        <v>9</v>
      </c>
      <c r="B11" s="14" t="s">
        <v>40</v>
      </c>
      <c r="C11" s="2">
        <v>4</v>
      </c>
      <c r="D11" s="3">
        <v>19</v>
      </c>
      <c r="E11" s="3">
        <v>8</v>
      </c>
      <c r="F11" s="8">
        <v>5</v>
      </c>
      <c r="G11" s="4">
        <f t="shared" si="0"/>
        <v>36</v>
      </c>
    </row>
    <row r="12" spans="1:7" ht="71.25" customHeight="1" thickBot="1">
      <c r="A12" s="13">
        <v>10</v>
      </c>
      <c r="B12" s="14" t="s">
        <v>52</v>
      </c>
      <c r="C12" s="5">
        <v>7</v>
      </c>
      <c r="D12" s="6">
        <v>18</v>
      </c>
      <c r="E12" s="6">
        <v>7</v>
      </c>
      <c r="F12" s="9">
        <v>4</v>
      </c>
      <c r="G12" s="4">
        <f t="shared" si="0"/>
        <v>36</v>
      </c>
    </row>
  </sheetData>
  <mergeCells count="1">
    <mergeCell ref="A1:F1"/>
  </mergeCells>
  <printOptions/>
  <pageMargins left="0.75" right="0.75" top="0.69" bottom="0.61" header="0.512" footer="0.41"/>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H12"/>
  <sheetViews>
    <sheetView workbookViewId="0" topLeftCell="A1">
      <selection activeCell="I3" sqref="I3"/>
    </sheetView>
  </sheetViews>
  <sheetFormatPr defaultColWidth="9.00390625" defaultRowHeight="13.5"/>
  <cols>
    <col min="1" max="1" width="3.25390625" style="7" customWidth="1"/>
    <col min="2" max="2" width="24.375" style="0" customWidth="1"/>
    <col min="3" max="6" width="12.625" style="0" customWidth="1"/>
    <col min="7" max="7" width="9.00390625" style="1" customWidth="1"/>
  </cols>
  <sheetData>
    <row r="1" spans="1:6" ht="45" customHeight="1" thickBot="1">
      <c r="A1" s="58" t="s">
        <v>6</v>
      </c>
      <c r="B1" s="58"/>
      <c r="C1" s="58"/>
      <c r="D1" s="58"/>
      <c r="E1" s="58"/>
      <c r="F1" s="58"/>
    </row>
    <row r="2" spans="1:6" ht="16.5" customHeight="1">
      <c r="A2" s="10" t="s">
        <v>0</v>
      </c>
      <c r="B2" s="11" t="s">
        <v>1</v>
      </c>
      <c r="C2" s="15" t="s">
        <v>2</v>
      </c>
      <c r="D2" s="16" t="s">
        <v>3</v>
      </c>
      <c r="E2" s="16" t="s">
        <v>4</v>
      </c>
      <c r="F2" s="17" t="s">
        <v>5</v>
      </c>
    </row>
    <row r="3" spans="1:8" ht="63.75" customHeight="1">
      <c r="A3" s="12">
        <v>1</v>
      </c>
      <c r="B3" s="14" t="s">
        <v>41</v>
      </c>
      <c r="C3" s="2">
        <v>10</v>
      </c>
      <c r="D3" s="3">
        <v>15</v>
      </c>
      <c r="E3" s="3">
        <v>13</v>
      </c>
      <c r="F3" s="8">
        <v>2</v>
      </c>
      <c r="G3" s="4">
        <f aca="true" t="shared" si="0" ref="G3:G12">SUM(C3:F3)</f>
        <v>40</v>
      </c>
      <c r="H3" s="19">
        <f>MAX(G3:G12)</f>
        <v>41</v>
      </c>
    </row>
    <row r="4" spans="1:7" ht="63.75" customHeight="1">
      <c r="A4" s="12">
        <v>2</v>
      </c>
      <c r="B4" s="14" t="s">
        <v>32</v>
      </c>
      <c r="C4" s="2">
        <v>7</v>
      </c>
      <c r="D4" s="3">
        <v>22</v>
      </c>
      <c r="E4" s="3">
        <v>8</v>
      </c>
      <c r="F4" s="8">
        <v>3</v>
      </c>
      <c r="G4" s="4">
        <f t="shared" si="0"/>
        <v>40</v>
      </c>
    </row>
    <row r="5" spans="1:7" ht="63.75" customHeight="1">
      <c r="A5" s="12">
        <v>3</v>
      </c>
      <c r="B5" s="14" t="s">
        <v>37</v>
      </c>
      <c r="C5" s="2">
        <v>7</v>
      </c>
      <c r="D5" s="3">
        <v>18</v>
      </c>
      <c r="E5" s="3">
        <v>12</v>
      </c>
      <c r="F5" s="8">
        <v>3</v>
      </c>
      <c r="G5" s="4">
        <f t="shared" si="0"/>
        <v>40</v>
      </c>
    </row>
    <row r="6" spans="1:7" ht="63.75" customHeight="1">
      <c r="A6" s="12">
        <v>4</v>
      </c>
      <c r="B6" s="14" t="s">
        <v>33</v>
      </c>
      <c r="C6" s="2">
        <v>11</v>
      </c>
      <c r="D6" s="3">
        <v>19</v>
      </c>
      <c r="E6" s="3">
        <v>7</v>
      </c>
      <c r="F6" s="8">
        <v>2</v>
      </c>
      <c r="G6" s="4">
        <f t="shared" si="0"/>
        <v>39</v>
      </c>
    </row>
    <row r="7" spans="1:7" ht="63.75" customHeight="1">
      <c r="A7" s="12">
        <v>5</v>
      </c>
      <c r="B7" s="14" t="s">
        <v>38</v>
      </c>
      <c r="C7" s="2">
        <v>10</v>
      </c>
      <c r="D7" s="3">
        <v>18</v>
      </c>
      <c r="E7" s="3">
        <v>9</v>
      </c>
      <c r="F7" s="8">
        <v>3</v>
      </c>
      <c r="G7" s="4">
        <f t="shared" si="0"/>
        <v>40</v>
      </c>
    </row>
    <row r="8" spans="1:7" ht="63.75" customHeight="1">
      <c r="A8" s="12">
        <v>6</v>
      </c>
      <c r="B8" s="14" t="s">
        <v>51</v>
      </c>
      <c r="C8" s="2">
        <v>7</v>
      </c>
      <c r="D8" s="3">
        <v>20</v>
      </c>
      <c r="E8" s="3">
        <v>11</v>
      </c>
      <c r="F8" s="8">
        <v>1</v>
      </c>
      <c r="G8" s="4">
        <f t="shared" si="0"/>
        <v>39</v>
      </c>
    </row>
    <row r="9" spans="1:7" ht="63.75" customHeight="1">
      <c r="A9" s="12">
        <v>7</v>
      </c>
      <c r="B9" s="14" t="s">
        <v>34</v>
      </c>
      <c r="C9" s="2">
        <v>10</v>
      </c>
      <c r="D9" s="3">
        <v>18</v>
      </c>
      <c r="E9" s="3">
        <v>8</v>
      </c>
      <c r="F9" s="8">
        <v>4</v>
      </c>
      <c r="G9" s="4">
        <f t="shared" si="0"/>
        <v>40</v>
      </c>
    </row>
    <row r="10" spans="1:7" ht="63.75" customHeight="1">
      <c r="A10" s="12">
        <v>8</v>
      </c>
      <c r="B10" s="14" t="s">
        <v>35</v>
      </c>
      <c r="C10" s="2">
        <v>5</v>
      </c>
      <c r="D10" s="3">
        <v>20</v>
      </c>
      <c r="E10" s="3">
        <v>8</v>
      </c>
      <c r="F10" s="8">
        <v>6</v>
      </c>
      <c r="G10" s="4">
        <f t="shared" si="0"/>
        <v>39</v>
      </c>
    </row>
    <row r="11" spans="1:7" ht="63.75" customHeight="1">
      <c r="A11" s="12">
        <v>9</v>
      </c>
      <c r="B11" s="14" t="s">
        <v>40</v>
      </c>
      <c r="C11" s="2">
        <v>8</v>
      </c>
      <c r="D11" s="3">
        <v>16</v>
      </c>
      <c r="E11" s="3">
        <v>13</v>
      </c>
      <c r="F11" s="8">
        <v>4</v>
      </c>
      <c r="G11" s="4">
        <f t="shared" si="0"/>
        <v>41</v>
      </c>
    </row>
    <row r="12" spans="1:7" ht="72" customHeight="1" thickBot="1">
      <c r="A12" s="13">
        <v>10</v>
      </c>
      <c r="B12" s="14" t="s">
        <v>52</v>
      </c>
      <c r="C12" s="5">
        <v>5</v>
      </c>
      <c r="D12" s="6">
        <v>21</v>
      </c>
      <c r="E12" s="6">
        <v>8</v>
      </c>
      <c r="F12" s="9">
        <v>6</v>
      </c>
      <c r="G12" s="4">
        <f t="shared" si="0"/>
        <v>40</v>
      </c>
    </row>
  </sheetData>
  <mergeCells count="1">
    <mergeCell ref="A1:F1"/>
  </mergeCells>
  <printOptions/>
  <pageMargins left="0.75" right="0.75" top="0.69" bottom="0.61" header="0.512" footer="0.41"/>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H12"/>
  <sheetViews>
    <sheetView workbookViewId="0" topLeftCell="A1">
      <selection activeCell="H8" sqref="H8"/>
    </sheetView>
  </sheetViews>
  <sheetFormatPr defaultColWidth="9.00390625" defaultRowHeight="13.5"/>
  <cols>
    <col min="1" max="1" width="3.25390625" style="7" customWidth="1"/>
    <col min="2" max="2" width="24.375" style="0" customWidth="1"/>
    <col min="3" max="6" width="12.625" style="0" customWidth="1"/>
    <col min="7" max="7" width="9.00390625" style="1" customWidth="1"/>
  </cols>
  <sheetData>
    <row r="1" spans="1:6" ht="45" customHeight="1" thickBot="1">
      <c r="A1" s="58" t="s">
        <v>6</v>
      </c>
      <c r="B1" s="58"/>
      <c r="C1" s="58"/>
      <c r="D1" s="58"/>
      <c r="E1" s="58"/>
      <c r="F1" s="58"/>
    </row>
    <row r="2" spans="1:6" ht="16.5" customHeight="1">
      <c r="A2" s="10" t="s">
        <v>0</v>
      </c>
      <c r="B2" s="11" t="s">
        <v>1</v>
      </c>
      <c r="C2" s="15" t="s">
        <v>2</v>
      </c>
      <c r="D2" s="16" t="s">
        <v>3</v>
      </c>
      <c r="E2" s="16" t="s">
        <v>4</v>
      </c>
      <c r="F2" s="17" t="s">
        <v>5</v>
      </c>
    </row>
    <row r="3" spans="1:8" ht="63.75" customHeight="1">
      <c r="A3" s="12">
        <v>1</v>
      </c>
      <c r="B3" s="14" t="s">
        <v>41</v>
      </c>
      <c r="C3" s="2">
        <v>7</v>
      </c>
      <c r="D3" s="3">
        <v>22</v>
      </c>
      <c r="E3" s="3">
        <v>9</v>
      </c>
      <c r="F3" s="8">
        <v>1</v>
      </c>
      <c r="G3" s="4">
        <f aca="true" t="shared" si="0" ref="G3:G12">SUM(C3:F3)</f>
        <v>39</v>
      </c>
      <c r="H3" s="19">
        <f>MAX(G3:G12)</f>
        <v>39</v>
      </c>
    </row>
    <row r="4" spans="1:7" ht="63.75" customHeight="1">
      <c r="A4" s="12">
        <v>2</v>
      </c>
      <c r="B4" s="14" t="s">
        <v>32</v>
      </c>
      <c r="C4" s="2">
        <v>7</v>
      </c>
      <c r="D4" s="3">
        <v>22</v>
      </c>
      <c r="E4" s="3">
        <v>10</v>
      </c>
      <c r="F4" s="8">
        <v>0</v>
      </c>
      <c r="G4" s="4">
        <f t="shared" si="0"/>
        <v>39</v>
      </c>
    </row>
    <row r="5" spans="1:7" ht="63.75" customHeight="1">
      <c r="A5" s="12">
        <v>3</v>
      </c>
      <c r="B5" s="14" t="s">
        <v>37</v>
      </c>
      <c r="C5" s="2">
        <v>3</v>
      </c>
      <c r="D5" s="3">
        <v>22</v>
      </c>
      <c r="E5" s="3">
        <v>10</v>
      </c>
      <c r="F5" s="8">
        <v>4</v>
      </c>
      <c r="G5" s="4">
        <f t="shared" si="0"/>
        <v>39</v>
      </c>
    </row>
    <row r="6" spans="1:7" ht="63.75" customHeight="1">
      <c r="A6" s="12">
        <v>4</v>
      </c>
      <c r="B6" s="14" t="s">
        <v>33</v>
      </c>
      <c r="C6" s="2">
        <v>21</v>
      </c>
      <c r="D6" s="3">
        <v>15</v>
      </c>
      <c r="E6" s="3">
        <v>2</v>
      </c>
      <c r="F6" s="8">
        <v>1</v>
      </c>
      <c r="G6" s="4">
        <f t="shared" si="0"/>
        <v>39</v>
      </c>
    </row>
    <row r="7" spans="1:7" ht="63.75" customHeight="1">
      <c r="A7" s="12">
        <v>5</v>
      </c>
      <c r="B7" s="14" t="s">
        <v>38</v>
      </c>
      <c r="C7" s="2">
        <v>10</v>
      </c>
      <c r="D7" s="3">
        <v>12</v>
      </c>
      <c r="E7" s="3">
        <v>15</v>
      </c>
      <c r="F7" s="8">
        <v>2</v>
      </c>
      <c r="G7" s="4">
        <f t="shared" si="0"/>
        <v>39</v>
      </c>
    </row>
    <row r="8" spans="1:7" ht="63.75" customHeight="1">
      <c r="A8" s="12">
        <v>6</v>
      </c>
      <c r="B8" s="14" t="s">
        <v>51</v>
      </c>
      <c r="C8" s="2">
        <v>17</v>
      </c>
      <c r="D8" s="3">
        <v>17</v>
      </c>
      <c r="E8" s="3">
        <v>3</v>
      </c>
      <c r="F8" s="8">
        <v>2</v>
      </c>
      <c r="G8" s="4">
        <f t="shared" si="0"/>
        <v>39</v>
      </c>
    </row>
    <row r="9" spans="1:7" ht="63.75" customHeight="1">
      <c r="A9" s="12">
        <v>7</v>
      </c>
      <c r="B9" s="14" t="s">
        <v>34</v>
      </c>
      <c r="C9" s="2">
        <v>16</v>
      </c>
      <c r="D9" s="3">
        <v>16</v>
      </c>
      <c r="E9" s="3">
        <v>2</v>
      </c>
      <c r="F9" s="8">
        <v>5</v>
      </c>
      <c r="G9" s="4">
        <f t="shared" si="0"/>
        <v>39</v>
      </c>
    </row>
    <row r="10" spans="1:7" ht="63.75" customHeight="1">
      <c r="A10" s="12">
        <v>8</v>
      </c>
      <c r="B10" s="14" t="s">
        <v>35</v>
      </c>
      <c r="C10" s="2">
        <v>12</v>
      </c>
      <c r="D10" s="3">
        <v>18</v>
      </c>
      <c r="E10" s="3">
        <v>7</v>
      </c>
      <c r="F10" s="8">
        <v>2</v>
      </c>
      <c r="G10" s="4">
        <f t="shared" si="0"/>
        <v>39</v>
      </c>
    </row>
    <row r="11" spans="1:7" ht="63.75" customHeight="1">
      <c r="A11" s="12">
        <v>9</v>
      </c>
      <c r="B11" s="14" t="s">
        <v>40</v>
      </c>
      <c r="C11" s="2">
        <v>5</v>
      </c>
      <c r="D11" s="3">
        <v>18</v>
      </c>
      <c r="E11" s="3">
        <v>13</v>
      </c>
      <c r="F11" s="8">
        <v>3</v>
      </c>
      <c r="G11" s="4">
        <f t="shared" si="0"/>
        <v>39</v>
      </c>
    </row>
    <row r="12" spans="1:7" ht="71.25" customHeight="1" thickBot="1">
      <c r="A12" s="13">
        <v>10</v>
      </c>
      <c r="B12" s="14" t="s">
        <v>52</v>
      </c>
      <c r="C12" s="5">
        <v>9</v>
      </c>
      <c r="D12" s="6">
        <v>18</v>
      </c>
      <c r="E12" s="6">
        <v>10</v>
      </c>
      <c r="F12" s="9">
        <v>2</v>
      </c>
      <c r="G12" s="4">
        <f t="shared" si="0"/>
        <v>39</v>
      </c>
    </row>
  </sheetData>
  <mergeCells count="1">
    <mergeCell ref="A1:F1"/>
  </mergeCells>
  <printOptions/>
  <pageMargins left="0.75" right="0.75" top="0.69" bottom="0.61" header="0.512" footer="0.41"/>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H30"/>
  <sheetViews>
    <sheetView tabSelected="1" workbookViewId="0" topLeftCell="A1">
      <selection activeCell="I21" sqref="I21"/>
    </sheetView>
  </sheetViews>
  <sheetFormatPr defaultColWidth="9.00390625" defaultRowHeight="13.5"/>
  <cols>
    <col min="1" max="1" width="3.25390625" style="7" customWidth="1"/>
    <col min="2" max="2" width="33.125" style="0" customWidth="1"/>
    <col min="3" max="6" width="12.625" style="0" customWidth="1"/>
    <col min="7" max="7" width="9.00390625" style="1" customWidth="1"/>
  </cols>
  <sheetData>
    <row r="1" spans="1:6" ht="27" customHeight="1">
      <c r="A1" s="46" t="s">
        <v>54</v>
      </c>
      <c r="B1" s="46"/>
      <c r="C1" s="46"/>
      <c r="D1" s="46"/>
      <c r="E1" s="46"/>
      <c r="F1" s="46"/>
    </row>
    <row r="2" spans="1:6" ht="9" customHeight="1">
      <c r="A2" s="20"/>
      <c r="B2" s="20"/>
      <c r="C2" s="20"/>
      <c r="D2" s="20"/>
      <c r="E2" s="20"/>
      <c r="F2" s="20"/>
    </row>
    <row r="3" spans="1:6" ht="18" customHeight="1">
      <c r="A3" s="20"/>
      <c r="B3" s="20"/>
      <c r="C3" s="21"/>
      <c r="D3" s="22" t="s">
        <v>11</v>
      </c>
      <c r="E3" s="22" t="s">
        <v>13</v>
      </c>
      <c r="F3" s="22" t="s">
        <v>12</v>
      </c>
    </row>
    <row r="4" spans="1:6" ht="18" customHeight="1">
      <c r="A4" s="20"/>
      <c r="B4" s="20"/>
      <c r="C4" s="22" t="s">
        <v>7</v>
      </c>
      <c r="D4" s="25">
        <f>SUM(D5:D7)</f>
        <v>539</v>
      </c>
      <c r="E4" s="26">
        <f>D4/F4</f>
        <v>0.9711711711711711</v>
      </c>
      <c r="F4" s="25">
        <v>555</v>
      </c>
    </row>
    <row r="5" spans="1:6" ht="18" customHeight="1">
      <c r="A5" s="20"/>
      <c r="B5" s="20"/>
      <c r="C5" s="22" t="s">
        <v>8</v>
      </c>
      <c r="D5" s="23">
        <f>'１学年'!H3</f>
        <v>158</v>
      </c>
      <c r="E5" s="24">
        <f>D5/F5</f>
        <v>0.9875</v>
      </c>
      <c r="F5" s="23">
        <v>160</v>
      </c>
    </row>
    <row r="6" spans="1:6" ht="18" customHeight="1">
      <c r="A6" s="20"/>
      <c r="B6" s="20"/>
      <c r="C6" s="22" t="s">
        <v>9</v>
      </c>
      <c r="D6" s="23">
        <f>'２学年'!H3</f>
        <v>194</v>
      </c>
      <c r="E6" s="24">
        <f>D6/F6</f>
        <v>0.9748743718592965</v>
      </c>
      <c r="F6" s="23">
        <v>199</v>
      </c>
    </row>
    <row r="7" spans="1:6" ht="18" customHeight="1">
      <c r="A7" s="20"/>
      <c r="B7" s="20"/>
      <c r="C7" s="22" t="s">
        <v>10</v>
      </c>
      <c r="D7" s="23">
        <f>'３学年 '!H3</f>
        <v>187</v>
      </c>
      <c r="E7" s="24">
        <f>D7/F7</f>
        <v>0.9540816326530612</v>
      </c>
      <c r="F7" s="23">
        <v>196</v>
      </c>
    </row>
    <row r="8" spans="1:6" ht="9" customHeight="1" thickBot="1">
      <c r="A8" s="20"/>
      <c r="B8" s="20"/>
      <c r="C8" s="20"/>
      <c r="D8" s="20"/>
      <c r="E8" s="20"/>
      <c r="F8" s="20"/>
    </row>
    <row r="9" spans="1:6" ht="16.5" customHeight="1">
      <c r="A9" s="51" t="s">
        <v>0</v>
      </c>
      <c r="B9" s="53" t="s">
        <v>1</v>
      </c>
      <c r="C9" s="30" t="s">
        <v>25</v>
      </c>
      <c r="D9" s="31" t="s">
        <v>26</v>
      </c>
      <c r="E9" s="31" t="s">
        <v>27</v>
      </c>
      <c r="F9" s="32" t="s">
        <v>28</v>
      </c>
    </row>
    <row r="10" spans="1:6" ht="16.5" customHeight="1">
      <c r="A10" s="52"/>
      <c r="B10" s="54"/>
      <c r="C10" s="33" t="s">
        <v>2</v>
      </c>
      <c r="D10" s="34" t="s">
        <v>3</v>
      </c>
      <c r="E10" s="34" t="s">
        <v>4</v>
      </c>
      <c r="F10" s="35" t="s">
        <v>5</v>
      </c>
    </row>
    <row r="11" spans="1:8" ht="30" customHeight="1">
      <c r="A11" s="47" t="s">
        <v>15</v>
      </c>
      <c r="B11" s="49" t="s">
        <v>42</v>
      </c>
      <c r="C11" s="43">
        <f>SUM(１－１:３－５!C3)</f>
        <v>74</v>
      </c>
      <c r="D11" s="44">
        <f>SUM(１－１:３－５!D3)</f>
        <v>325</v>
      </c>
      <c r="E11" s="44">
        <f>SUM(１－１:３－５!E3)</f>
        <v>121</v>
      </c>
      <c r="F11" s="45">
        <f>SUM(１－１:３－５!F3)</f>
        <v>19</v>
      </c>
      <c r="G11" s="4">
        <f aca="true" t="shared" si="0" ref="G11:G29">SUM(C11:F11)</f>
        <v>539</v>
      </c>
      <c r="H11" s="18">
        <v>539</v>
      </c>
    </row>
    <row r="12" spans="1:8" ht="30" customHeight="1">
      <c r="A12" s="48"/>
      <c r="B12" s="50"/>
      <c r="C12" s="37">
        <f>C11/539</f>
        <v>0.137291280148423</v>
      </c>
      <c r="D12" s="38">
        <f>D11/539</f>
        <v>0.6029684601113172</v>
      </c>
      <c r="E12" s="38">
        <f>E11/539</f>
        <v>0.22448979591836735</v>
      </c>
      <c r="F12" s="39">
        <f>F11/539</f>
        <v>0.03525046382189239</v>
      </c>
      <c r="G12" s="4"/>
      <c r="H12" s="18"/>
    </row>
    <row r="13" spans="1:7" ht="30" customHeight="1">
      <c r="A13" s="47" t="s">
        <v>16</v>
      </c>
      <c r="B13" s="49" t="s">
        <v>43</v>
      </c>
      <c r="C13" s="43">
        <f>SUM(１－１:３－５!C4)</f>
        <v>72</v>
      </c>
      <c r="D13" s="44">
        <f>SUM(１－１:３－５!D4)</f>
        <v>328</v>
      </c>
      <c r="E13" s="44">
        <f>SUM(１－１:３－５!E4)</f>
        <v>119</v>
      </c>
      <c r="F13" s="45">
        <f>SUM(１－１:３－５!F4)</f>
        <v>20</v>
      </c>
      <c r="G13" s="4">
        <f t="shared" si="0"/>
        <v>539</v>
      </c>
    </row>
    <row r="14" spans="1:7" ht="30" customHeight="1">
      <c r="A14" s="48"/>
      <c r="B14" s="50"/>
      <c r="C14" s="37">
        <f>C13/539</f>
        <v>0.13358070500927643</v>
      </c>
      <c r="D14" s="38">
        <f>D13/539</f>
        <v>0.608534322820037</v>
      </c>
      <c r="E14" s="38">
        <f>E13/539</f>
        <v>0.22077922077922077</v>
      </c>
      <c r="F14" s="39">
        <f>F13/539</f>
        <v>0.03710575139146568</v>
      </c>
      <c r="G14" s="4"/>
    </row>
    <row r="15" spans="1:7" ht="30" customHeight="1">
      <c r="A15" s="47" t="s">
        <v>17</v>
      </c>
      <c r="B15" s="49" t="s">
        <v>44</v>
      </c>
      <c r="C15" s="43">
        <f>SUM(１－１:３－５!C5)</f>
        <v>100</v>
      </c>
      <c r="D15" s="44">
        <f>SUM(１－１:３－５!D5)</f>
        <v>285</v>
      </c>
      <c r="E15" s="44">
        <f>SUM(１－１:３－５!E5)</f>
        <v>118</v>
      </c>
      <c r="F15" s="45">
        <f>SUM(１－１:３－５!F5)</f>
        <v>35</v>
      </c>
      <c r="G15" s="4">
        <f t="shared" si="0"/>
        <v>538</v>
      </c>
    </row>
    <row r="16" spans="1:7" ht="30" customHeight="1">
      <c r="A16" s="48"/>
      <c r="B16" s="50"/>
      <c r="C16" s="37">
        <f>C15/539</f>
        <v>0.18552875695732837</v>
      </c>
      <c r="D16" s="38">
        <f>D15/539</f>
        <v>0.5287569573283859</v>
      </c>
      <c r="E16" s="38">
        <f>E15/539</f>
        <v>0.2189239332096475</v>
      </c>
      <c r="F16" s="39">
        <f>F15/539</f>
        <v>0.06493506493506493</v>
      </c>
      <c r="G16" s="4"/>
    </row>
    <row r="17" spans="1:7" ht="30" customHeight="1">
      <c r="A17" s="47" t="s">
        <v>18</v>
      </c>
      <c r="B17" s="49" t="s">
        <v>45</v>
      </c>
      <c r="C17" s="43">
        <f>SUM(１－１:３－５!C6)</f>
        <v>175</v>
      </c>
      <c r="D17" s="44">
        <f>SUM(１－１:３－５!D6)</f>
        <v>289</v>
      </c>
      <c r="E17" s="44">
        <f>SUM(１－１:３－５!E6)</f>
        <v>58</v>
      </c>
      <c r="F17" s="45">
        <f>SUM(１－１:３－５!F6)</f>
        <v>16</v>
      </c>
      <c r="G17" s="4">
        <f t="shared" si="0"/>
        <v>538</v>
      </c>
    </row>
    <row r="18" spans="1:7" ht="30" customHeight="1">
      <c r="A18" s="48"/>
      <c r="B18" s="50"/>
      <c r="C18" s="37">
        <f>C17/539</f>
        <v>0.3246753246753247</v>
      </c>
      <c r="D18" s="38">
        <f>D17/539</f>
        <v>0.536178107606679</v>
      </c>
      <c r="E18" s="38">
        <f>E17/539</f>
        <v>0.10760667903525047</v>
      </c>
      <c r="F18" s="39">
        <f>F17/539</f>
        <v>0.029684601113172542</v>
      </c>
      <c r="G18" s="4"/>
    </row>
    <row r="19" spans="1:7" ht="30" customHeight="1">
      <c r="A19" s="47" t="s">
        <v>19</v>
      </c>
      <c r="B19" s="49" t="s">
        <v>46</v>
      </c>
      <c r="C19" s="43">
        <f>SUM(１－１:３－５!C7)</f>
        <v>107</v>
      </c>
      <c r="D19" s="44">
        <f>SUM(１－１:３－５!D7)</f>
        <v>295</v>
      </c>
      <c r="E19" s="44">
        <f>SUM(１－１:３－５!E7)</f>
        <v>115</v>
      </c>
      <c r="F19" s="45">
        <f>SUM(１－１:３－５!F7)</f>
        <v>20</v>
      </c>
      <c r="G19" s="4">
        <f t="shared" si="0"/>
        <v>537</v>
      </c>
    </row>
    <row r="20" spans="1:7" ht="30" customHeight="1">
      <c r="A20" s="48"/>
      <c r="B20" s="50"/>
      <c r="C20" s="37">
        <f>C19/539</f>
        <v>0.19851576994434136</v>
      </c>
      <c r="D20" s="38">
        <f>D19/539</f>
        <v>0.5473098330241187</v>
      </c>
      <c r="E20" s="38">
        <f>E19/539</f>
        <v>0.21335807050092764</v>
      </c>
      <c r="F20" s="39">
        <f>F19/539</f>
        <v>0.03710575139146568</v>
      </c>
      <c r="G20" s="4"/>
    </row>
    <row r="21" spans="1:7" ht="30" customHeight="1">
      <c r="A21" s="47" t="s">
        <v>20</v>
      </c>
      <c r="B21" s="49" t="s">
        <v>53</v>
      </c>
      <c r="C21" s="43">
        <f>SUM(１－１:３－５!C8)</f>
        <v>169</v>
      </c>
      <c r="D21" s="44">
        <f>SUM(１－１:３－５!D8)</f>
        <v>290</v>
      </c>
      <c r="E21" s="44">
        <f>SUM(１－１:３－５!E8)</f>
        <v>66</v>
      </c>
      <c r="F21" s="45">
        <f>SUM(１－１:３－５!F8)</f>
        <v>12</v>
      </c>
      <c r="G21" s="4">
        <f t="shared" si="0"/>
        <v>537</v>
      </c>
    </row>
    <row r="22" spans="1:7" ht="30" customHeight="1">
      <c r="A22" s="48"/>
      <c r="B22" s="50"/>
      <c r="C22" s="37">
        <f>C21/539</f>
        <v>0.313543599257885</v>
      </c>
      <c r="D22" s="38">
        <f>D21/539</f>
        <v>0.5380333951762524</v>
      </c>
      <c r="E22" s="38">
        <f>E21/539</f>
        <v>0.12244897959183673</v>
      </c>
      <c r="F22" s="39">
        <f>F21/539</f>
        <v>0.022263450834879406</v>
      </c>
      <c r="G22" s="4"/>
    </row>
    <row r="23" spans="1:8" ht="30" customHeight="1">
      <c r="A23" s="47" t="s">
        <v>21</v>
      </c>
      <c r="B23" s="49" t="s">
        <v>47</v>
      </c>
      <c r="C23" s="43">
        <f>SUM(１－１:３－５!C9)</f>
        <v>124</v>
      </c>
      <c r="D23" s="44">
        <f>SUM(１－１:３－５!D9)</f>
        <v>243</v>
      </c>
      <c r="E23" s="44">
        <f>SUM(１－１:３－５!E9)</f>
        <v>130</v>
      </c>
      <c r="F23" s="45">
        <f>SUM(１－１:３－５!F9)</f>
        <v>42</v>
      </c>
      <c r="G23" s="4">
        <f t="shared" si="0"/>
        <v>539</v>
      </c>
      <c r="H23" s="36"/>
    </row>
    <row r="24" spans="1:7" ht="30" customHeight="1">
      <c r="A24" s="48"/>
      <c r="B24" s="50"/>
      <c r="C24" s="37">
        <f>C23/539</f>
        <v>0.2300556586270872</v>
      </c>
      <c r="D24" s="38">
        <f>D23/539</f>
        <v>0.45083487940630795</v>
      </c>
      <c r="E24" s="38">
        <f>E23/539</f>
        <v>0.24118738404452691</v>
      </c>
      <c r="F24" s="39">
        <f>F23/539</f>
        <v>0.07792207792207792</v>
      </c>
      <c r="G24" s="4"/>
    </row>
    <row r="25" spans="1:7" ht="30" customHeight="1">
      <c r="A25" s="47" t="s">
        <v>22</v>
      </c>
      <c r="B25" s="49" t="s">
        <v>48</v>
      </c>
      <c r="C25" s="43">
        <f>SUM(１－１:３－５!C10)</f>
        <v>149</v>
      </c>
      <c r="D25" s="44">
        <f>SUM(１－１:３－５!D10)</f>
        <v>252</v>
      </c>
      <c r="E25" s="44">
        <f>SUM(１－１:３－５!E10)</f>
        <v>91</v>
      </c>
      <c r="F25" s="45">
        <f>SUM(１－１:３－５!F10)</f>
        <v>46</v>
      </c>
      <c r="G25" s="4">
        <f t="shared" si="0"/>
        <v>538</v>
      </c>
    </row>
    <row r="26" spans="1:7" ht="30" customHeight="1">
      <c r="A26" s="48"/>
      <c r="B26" s="50"/>
      <c r="C26" s="37">
        <f>C25/539</f>
        <v>0.2764378478664193</v>
      </c>
      <c r="D26" s="38">
        <f>D25/539</f>
        <v>0.4675324675324675</v>
      </c>
      <c r="E26" s="38">
        <f>E25/539</f>
        <v>0.16883116883116883</v>
      </c>
      <c r="F26" s="39">
        <f>F25/539</f>
        <v>0.08534322820037106</v>
      </c>
      <c r="G26" s="4"/>
    </row>
    <row r="27" spans="1:7" ht="30" customHeight="1">
      <c r="A27" s="47" t="s">
        <v>23</v>
      </c>
      <c r="B27" s="49" t="s">
        <v>49</v>
      </c>
      <c r="C27" s="43">
        <f>SUM(１－１:３－５!C11)</f>
        <v>61</v>
      </c>
      <c r="D27" s="44">
        <f>SUM(１－１:３－５!D11)</f>
        <v>282</v>
      </c>
      <c r="E27" s="44">
        <f>SUM(１－１:３－５!E11)</f>
        <v>152</v>
      </c>
      <c r="F27" s="45">
        <f>SUM(１－１:３－５!F11)</f>
        <v>45</v>
      </c>
      <c r="G27" s="4">
        <f t="shared" si="0"/>
        <v>540</v>
      </c>
    </row>
    <row r="28" spans="1:7" ht="30" customHeight="1">
      <c r="A28" s="48"/>
      <c r="B28" s="50"/>
      <c r="C28" s="37">
        <f>C27/539</f>
        <v>0.11317254174397032</v>
      </c>
      <c r="D28" s="38">
        <f>D27/539</f>
        <v>0.5231910946196661</v>
      </c>
      <c r="E28" s="38">
        <f>E27/539</f>
        <v>0.2820037105751391</v>
      </c>
      <c r="F28" s="39">
        <f>F27/539</f>
        <v>0.08348794063079777</v>
      </c>
      <c r="G28" s="4"/>
    </row>
    <row r="29" spans="1:7" ht="30" customHeight="1">
      <c r="A29" s="55" t="s">
        <v>24</v>
      </c>
      <c r="B29" s="49" t="s">
        <v>50</v>
      </c>
      <c r="C29" s="43">
        <f>SUM(１－１:３－５!C12)</f>
        <v>95</v>
      </c>
      <c r="D29" s="44">
        <f>SUM(１－１:３－５!D12)</f>
        <v>295</v>
      </c>
      <c r="E29" s="44">
        <f>SUM(１－１:３－５!E12)</f>
        <v>105</v>
      </c>
      <c r="F29" s="45">
        <f>SUM(１－１:３－５!F12)</f>
        <v>42</v>
      </c>
      <c r="G29" s="4">
        <f t="shared" si="0"/>
        <v>537</v>
      </c>
    </row>
    <row r="30" spans="1:7" ht="30" customHeight="1" thickBot="1">
      <c r="A30" s="56"/>
      <c r="B30" s="57"/>
      <c r="C30" s="40">
        <f>C29/539</f>
        <v>0.17625231910946196</v>
      </c>
      <c r="D30" s="41">
        <f>D29/539</f>
        <v>0.5473098330241187</v>
      </c>
      <c r="E30" s="41">
        <f>E29/539</f>
        <v>0.19480519480519481</v>
      </c>
      <c r="F30" s="42">
        <f>F29/539</f>
        <v>0.07792207792207792</v>
      </c>
      <c r="G30" s="4"/>
    </row>
  </sheetData>
  <mergeCells count="23">
    <mergeCell ref="A17:A18"/>
    <mergeCell ref="B17:B18"/>
    <mergeCell ref="A15:A16"/>
    <mergeCell ref="B15:B16"/>
    <mergeCell ref="A21:A22"/>
    <mergeCell ref="B21:B22"/>
    <mergeCell ref="A19:A20"/>
    <mergeCell ref="B19:B20"/>
    <mergeCell ref="A25:A26"/>
    <mergeCell ref="B25:B26"/>
    <mergeCell ref="A23:A24"/>
    <mergeCell ref="B23:B24"/>
    <mergeCell ref="A29:A30"/>
    <mergeCell ref="B29:B30"/>
    <mergeCell ref="A27:A28"/>
    <mergeCell ref="B27:B28"/>
    <mergeCell ref="A13:A14"/>
    <mergeCell ref="B13:B14"/>
    <mergeCell ref="A1:F1"/>
    <mergeCell ref="A9:A10"/>
    <mergeCell ref="B9:B10"/>
    <mergeCell ref="A11:A12"/>
    <mergeCell ref="B11:B12"/>
  </mergeCells>
  <printOptions/>
  <pageMargins left="0.75" right="0.75" top="0.69" bottom="0.54" header="0.512" footer="0.41"/>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A1"/>
  <sheetViews>
    <sheetView workbookViewId="0" topLeftCell="A1">
      <selection activeCell="K10" sqref="K10"/>
    </sheetView>
  </sheetViews>
  <sheetFormatPr defaultColWidth="9.00390625" defaultRowHeight="13.5"/>
  <sheetData/>
  <printOptions/>
  <pageMargins left="0.75" right="0.75" top="1" bottom="1" header="0.512" footer="0.512"/>
  <pageSetup horizontalDpi="600" verticalDpi="600" orientation="portrait" paperSize="9" r:id="rId2"/>
  <headerFooter alignWithMargins="0">
    <oddFooter>&amp;C4</oddFooter>
  </headerFooter>
  <drawing r:id="rId1"/>
</worksheet>
</file>

<file path=xl/worksheets/sheet3.xml><?xml version="1.0" encoding="utf-8"?>
<worksheet xmlns="http://schemas.openxmlformats.org/spreadsheetml/2006/main" xmlns:r="http://schemas.openxmlformats.org/officeDocument/2006/relationships">
  <dimension ref="A1:H12"/>
  <sheetViews>
    <sheetView workbookViewId="0" topLeftCell="A1">
      <selection activeCell="I4" sqref="I4"/>
    </sheetView>
  </sheetViews>
  <sheetFormatPr defaultColWidth="9.00390625" defaultRowHeight="13.5"/>
  <cols>
    <col min="1" max="1" width="3.25390625" style="7" customWidth="1"/>
    <col min="2" max="2" width="32.625" style="0" customWidth="1"/>
    <col min="3" max="6" width="12.625" style="0" customWidth="1"/>
    <col min="7" max="7" width="9.00390625" style="1" customWidth="1"/>
  </cols>
  <sheetData>
    <row r="1" spans="1:6" ht="45" customHeight="1" thickBot="1">
      <c r="A1" s="58" t="s">
        <v>29</v>
      </c>
      <c r="B1" s="58"/>
      <c r="C1" s="58"/>
      <c r="D1" s="58"/>
      <c r="E1" s="58"/>
      <c r="F1" s="58"/>
    </row>
    <row r="2" spans="1:6" ht="16.5" customHeight="1">
      <c r="A2" s="10" t="s">
        <v>0</v>
      </c>
      <c r="B2" s="11" t="s">
        <v>1</v>
      </c>
      <c r="C2" s="15" t="s">
        <v>2</v>
      </c>
      <c r="D2" s="16" t="s">
        <v>3</v>
      </c>
      <c r="E2" s="16" t="s">
        <v>4</v>
      </c>
      <c r="F2" s="17" t="s">
        <v>5</v>
      </c>
    </row>
    <row r="3" spans="1:8" ht="63.75" customHeight="1">
      <c r="A3" s="12">
        <v>1</v>
      </c>
      <c r="B3" s="14" t="s">
        <v>41</v>
      </c>
      <c r="C3" s="2">
        <f>SUM(１－１:１－４!C3)</f>
        <v>20</v>
      </c>
      <c r="D3" s="3">
        <f>SUM(１－１:１－４!D3)</f>
        <v>111</v>
      </c>
      <c r="E3" s="3">
        <f>SUM(１－１:１－４!E3)</f>
        <v>25</v>
      </c>
      <c r="F3" s="8">
        <f>SUM(１－１:１－４!F3)</f>
        <v>2</v>
      </c>
      <c r="G3" s="4">
        <f aca="true" t="shared" si="0" ref="G3:G12">SUM(C3:F3)</f>
        <v>158</v>
      </c>
      <c r="H3" s="18">
        <v>158</v>
      </c>
    </row>
    <row r="4" spans="1:7" ht="63.75" customHeight="1">
      <c r="A4" s="12">
        <v>2</v>
      </c>
      <c r="B4" s="14" t="s">
        <v>32</v>
      </c>
      <c r="C4" s="2">
        <f>SUM(１－１:１－４!C4)</f>
        <v>22</v>
      </c>
      <c r="D4" s="3">
        <f>SUM(１－１:１－４!D4)</f>
        <v>104</v>
      </c>
      <c r="E4" s="3">
        <f>SUM(１－１:１－４!E4)</f>
        <v>29</v>
      </c>
      <c r="F4" s="8">
        <f>SUM(１－１:１－４!F4)</f>
        <v>3</v>
      </c>
      <c r="G4" s="4">
        <f t="shared" si="0"/>
        <v>158</v>
      </c>
    </row>
    <row r="5" spans="1:7" ht="63.75" customHeight="1">
      <c r="A5" s="12">
        <v>3</v>
      </c>
      <c r="B5" s="14" t="s">
        <v>37</v>
      </c>
      <c r="C5" s="2">
        <f>SUM(１－１:１－４!C5)</f>
        <v>35</v>
      </c>
      <c r="D5" s="3">
        <f>SUM(１－１:１－４!D5)</f>
        <v>88</v>
      </c>
      <c r="E5" s="3">
        <f>SUM(１－１:１－４!E5)</f>
        <v>30</v>
      </c>
      <c r="F5" s="8">
        <f>SUM(１－１:１－４!F5)</f>
        <v>5</v>
      </c>
      <c r="G5" s="4">
        <f t="shared" si="0"/>
        <v>158</v>
      </c>
    </row>
    <row r="6" spans="1:7" ht="63.75" customHeight="1">
      <c r="A6" s="12">
        <v>4</v>
      </c>
      <c r="B6" s="14" t="s">
        <v>33</v>
      </c>
      <c r="C6" s="2">
        <f>SUM(１－１:１－４!C6)</f>
        <v>61</v>
      </c>
      <c r="D6" s="3">
        <f>SUM(１－１:１－４!D6)</f>
        <v>84</v>
      </c>
      <c r="E6" s="3">
        <f>SUM(１－１:１－４!E6)</f>
        <v>11</v>
      </c>
      <c r="F6" s="8">
        <f>SUM(１－１:１－４!F6)</f>
        <v>2</v>
      </c>
      <c r="G6" s="4">
        <f t="shared" si="0"/>
        <v>158</v>
      </c>
    </row>
    <row r="7" spans="1:7" ht="63.75" customHeight="1">
      <c r="A7" s="12">
        <v>5</v>
      </c>
      <c r="B7" s="14" t="s">
        <v>38</v>
      </c>
      <c r="C7" s="2">
        <f>SUM(１－１:１－４!C7)</f>
        <v>38</v>
      </c>
      <c r="D7" s="3">
        <f>SUM(１－１:１－４!D7)</f>
        <v>95</v>
      </c>
      <c r="E7" s="3">
        <f>SUM(１－１:１－４!E7)</f>
        <v>23</v>
      </c>
      <c r="F7" s="8">
        <f>SUM(１－１:１－４!F7)</f>
        <v>1</v>
      </c>
      <c r="G7" s="4">
        <f t="shared" si="0"/>
        <v>157</v>
      </c>
    </row>
    <row r="8" spans="1:7" ht="63.75" customHeight="1">
      <c r="A8" s="12">
        <v>6</v>
      </c>
      <c r="B8" s="14" t="s">
        <v>39</v>
      </c>
      <c r="C8" s="2">
        <f>SUM(１－１:１－４!C8)</f>
        <v>51</v>
      </c>
      <c r="D8" s="3">
        <f>SUM(１－１:１－４!D8)</f>
        <v>87</v>
      </c>
      <c r="E8" s="3">
        <f>SUM(１－１:１－４!E8)</f>
        <v>19</v>
      </c>
      <c r="F8" s="8">
        <f>SUM(１－１:１－４!F8)</f>
        <v>1</v>
      </c>
      <c r="G8" s="4">
        <f t="shared" si="0"/>
        <v>158</v>
      </c>
    </row>
    <row r="9" spans="1:7" ht="63.75" customHeight="1">
      <c r="A9" s="12">
        <v>7</v>
      </c>
      <c r="B9" s="14" t="s">
        <v>34</v>
      </c>
      <c r="C9" s="2">
        <f>SUM(１－１:１－４!C9)</f>
        <v>28</v>
      </c>
      <c r="D9" s="3">
        <f>SUM(１－１:１－４!D9)</f>
        <v>78</v>
      </c>
      <c r="E9" s="3">
        <f>SUM(１－１:１－４!E9)</f>
        <v>43</v>
      </c>
      <c r="F9" s="8">
        <f>SUM(１－１:１－４!F9)</f>
        <v>9</v>
      </c>
      <c r="G9" s="4">
        <f t="shared" si="0"/>
        <v>158</v>
      </c>
    </row>
    <row r="10" spans="1:7" ht="63.75" customHeight="1">
      <c r="A10" s="12">
        <v>8</v>
      </c>
      <c r="B10" s="14" t="s">
        <v>35</v>
      </c>
      <c r="C10" s="2">
        <f>SUM(１－１:１－４!C10)</f>
        <v>49</v>
      </c>
      <c r="D10" s="3">
        <f>SUM(１－１:１－４!D10)</f>
        <v>70</v>
      </c>
      <c r="E10" s="3">
        <f>SUM(１－１:１－４!E10)</f>
        <v>29</v>
      </c>
      <c r="F10" s="8">
        <f>SUM(１－１:１－４!F10)</f>
        <v>12</v>
      </c>
      <c r="G10" s="4">
        <f t="shared" si="0"/>
        <v>160</v>
      </c>
    </row>
    <row r="11" spans="1:7" ht="63.75" customHeight="1">
      <c r="A11" s="12">
        <v>9</v>
      </c>
      <c r="B11" s="14" t="s">
        <v>40</v>
      </c>
      <c r="C11" s="2">
        <f>SUM(１－１:１－４!C11)</f>
        <v>17</v>
      </c>
      <c r="D11" s="3">
        <f>SUM(１－１:１－４!D11)</f>
        <v>94</v>
      </c>
      <c r="E11" s="3">
        <f>SUM(１－１:１－４!E11)</f>
        <v>39</v>
      </c>
      <c r="F11" s="8">
        <f>SUM(１－１:１－４!F11)</f>
        <v>8</v>
      </c>
      <c r="G11" s="4">
        <f t="shared" si="0"/>
        <v>158</v>
      </c>
    </row>
    <row r="12" spans="1:7" ht="63.75" customHeight="1" thickBot="1">
      <c r="A12" s="13">
        <v>10</v>
      </c>
      <c r="B12" s="14" t="s">
        <v>36</v>
      </c>
      <c r="C12" s="5">
        <f>SUM(１－１:１－４!C12)</f>
        <v>28</v>
      </c>
      <c r="D12" s="6">
        <f>SUM(１－１:１－４!D12)</f>
        <v>91</v>
      </c>
      <c r="E12" s="6">
        <f>SUM(１－１:１－４!E12)</f>
        <v>31</v>
      </c>
      <c r="F12" s="9">
        <f>SUM(１－１:１－４!F12)</f>
        <v>7</v>
      </c>
      <c r="G12" s="4">
        <f t="shared" si="0"/>
        <v>157</v>
      </c>
    </row>
  </sheetData>
  <mergeCells count="1">
    <mergeCell ref="A1:F1"/>
  </mergeCells>
  <printOptions/>
  <pageMargins left="0.75" right="0.75" top="0.69" bottom="0.61" header="0.512" footer="0.41"/>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12"/>
  <sheetViews>
    <sheetView workbookViewId="0" topLeftCell="A1">
      <selection activeCell="I4" sqref="I4"/>
    </sheetView>
  </sheetViews>
  <sheetFormatPr defaultColWidth="9.00390625" defaultRowHeight="13.5"/>
  <cols>
    <col min="1" max="1" width="3.25390625" style="7" customWidth="1"/>
    <col min="2" max="2" width="32.625" style="0" customWidth="1"/>
    <col min="3" max="6" width="12.625" style="0" customWidth="1"/>
    <col min="7" max="7" width="9.00390625" style="1" customWidth="1"/>
  </cols>
  <sheetData>
    <row r="1" spans="1:6" ht="45" customHeight="1" thickBot="1">
      <c r="A1" s="58" t="s">
        <v>30</v>
      </c>
      <c r="B1" s="58"/>
      <c r="C1" s="58"/>
      <c r="D1" s="58"/>
      <c r="E1" s="58"/>
      <c r="F1" s="58"/>
    </row>
    <row r="2" spans="1:6" ht="16.5" customHeight="1">
      <c r="A2" s="10" t="s">
        <v>0</v>
      </c>
      <c r="B2" s="11" t="s">
        <v>1</v>
      </c>
      <c r="C2" s="15" t="s">
        <v>2</v>
      </c>
      <c r="D2" s="16" t="s">
        <v>3</v>
      </c>
      <c r="E2" s="16" t="s">
        <v>4</v>
      </c>
      <c r="F2" s="17" t="s">
        <v>5</v>
      </c>
    </row>
    <row r="3" spans="1:8" ht="63.75" customHeight="1">
      <c r="A3" s="12">
        <v>1</v>
      </c>
      <c r="B3" s="14" t="s">
        <v>41</v>
      </c>
      <c r="C3" s="2">
        <f>SUM(２－１:２－５!C3)</f>
        <v>23</v>
      </c>
      <c r="D3" s="3">
        <f>SUM(２－１:２－５!D3)</f>
        <v>119</v>
      </c>
      <c r="E3" s="3">
        <f>SUM(２－１:２－５!E3)</f>
        <v>48</v>
      </c>
      <c r="F3" s="8">
        <f>SUM(２－１:２－５!F3)</f>
        <v>4</v>
      </c>
      <c r="G3" s="4">
        <f aca="true" t="shared" si="0" ref="G3:G12">SUM(C3:F3)</f>
        <v>194</v>
      </c>
      <c r="H3" s="18">
        <v>194</v>
      </c>
    </row>
    <row r="4" spans="1:7" ht="63.75" customHeight="1">
      <c r="A4" s="12">
        <v>2</v>
      </c>
      <c r="B4" s="14" t="s">
        <v>32</v>
      </c>
      <c r="C4" s="2">
        <f>SUM(２－１:２－５!C4)</f>
        <v>26</v>
      </c>
      <c r="D4" s="3">
        <f>SUM(２－１:２－５!D4)</f>
        <v>116</v>
      </c>
      <c r="E4" s="3">
        <f>SUM(２－１:２－５!E4)</f>
        <v>48</v>
      </c>
      <c r="F4" s="8">
        <f>SUM(２－１:２－５!F4)</f>
        <v>4</v>
      </c>
      <c r="G4" s="4">
        <f t="shared" si="0"/>
        <v>194</v>
      </c>
    </row>
    <row r="5" spans="1:7" ht="63.75" customHeight="1">
      <c r="A5" s="12">
        <v>3</v>
      </c>
      <c r="B5" s="14" t="s">
        <v>37</v>
      </c>
      <c r="C5" s="2">
        <f>SUM(２－１:２－５!C5)</f>
        <v>38</v>
      </c>
      <c r="D5" s="3">
        <f>SUM(２－１:２－５!D5)</f>
        <v>103</v>
      </c>
      <c r="E5" s="3">
        <f>SUM(２－１:２－５!E5)</f>
        <v>43</v>
      </c>
      <c r="F5" s="8">
        <f>SUM(２－１:２－５!F5)</f>
        <v>9</v>
      </c>
      <c r="G5" s="4">
        <f t="shared" si="0"/>
        <v>193</v>
      </c>
    </row>
    <row r="6" spans="1:7" ht="63.75" customHeight="1">
      <c r="A6" s="12">
        <v>4</v>
      </c>
      <c r="B6" s="14" t="s">
        <v>33</v>
      </c>
      <c r="C6" s="2">
        <f>SUM(２－１:２－５!C6)</f>
        <v>56</v>
      </c>
      <c r="D6" s="3">
        <f>SUM(２－１:２－５!D6)</f>
        <v>107</v>
      </c>
      <c r="E6" s="3">
        <f>SUM(２－１:２－５!E6)</f>
        <v>27</v>
      </c>
      <c r="F6" s="8">
        <f>SUM(２－１:２－５!F6)</f>
        <v>4</v>
      </c>
      <c r="G6" s="4">
        <f t="shared" si="0"/>
        <v>194</v>
      </c>
    </row>
    <row r="7" spans="1:7" ht="63.75" customHeight="1">
      <c r="A7" s="12">
        <v>5</v>
      </c>
      <c r="B7" s="14" t="s">
        <v>38</v>
      </c>
      <c r="C7" s="2">
        <f>SUM(２－１:２－５!C7)</f>
        <v>30</v>
      </c>
      <c r="D7" s="3">
        <f>SUM(２－１:２－５!D7)</f>
        <v>115</v>
      </c>
      <c r="E7" s="3">
        <f>SUM(２－１:２－５!E7)</f>
        <v>42</v>
      </c>
      <c r="F7" s="8">
        <f>SUM(２－１:２－５!F7)</f>
        <v>7</v>
      </c>
      <c r="G7" s="4">
        <f t="shared" si="0"/>
        <v>194</v>
      </c>
    </row>
    <row r="8" spans="1:7" ht="63.75" customHeight="1">
      <c r="A8" s="12">
        <v>6</v>
      </c>
      <c r="B8" s="14" t="s">
        <v>39</v>
      </c>
      <c r="C8" s="2">
        <f>SUM(２－１:２－５!C8)</f>
        <v>63</v>
      </c>
      <c r="D8" s="3">
        <f>SUM(２－１:２－５!D8)</f>
        <v>106</v>
      </c>
      <c r="E8" s="3">
        <f>SUM(２－１:２－５!E8)</f>
        <v>19</v>
      </c>
      <c r="F8" s="8">
        <f>SUM(２－１:２－５!F8)</f>
        <v>5</v>
      </c>
      <c r="G8" s="4">
        <f t="shared" si="0"/>
        <v>193</v>
      </c>
    </row>
    <row r="9" spans="1:7" ht="63.75" customHeight="1">
      <c r="A9" s="12">
        <v>7</v>
      </c>
      <c r="B9" s="14" t="s">
        <v>34</v>
      </c>
      <c r="C9" s="2">
        <f>SUM(２－１:２－５!C9)</f>
        <v>31</v>
      </c>
      <c r="D9" s="3">
        <f>SUM(２－１:２－５!D9)</f>
        <v>88</v>
      </c>
      <c r="E9" s="3">
        <f>SUM(２－１:２－５!E9)</f>
        <v>61</v>
      </c>
      <c r="F9" s="8">
        <f>SUM(２－１:２－５!F9)</f>
        <v>14</v>
      </c>
      <c r="G9" s="4">
        <f t="shared" si="0"/>
        <v>194</v>
      </c>
    </row>
    <row r="10" spans="1:7" ht="63.75" customHeight="1">
      <c r="A10" s="12">
        <v>8</v>
      </c>
      <c r="B10" s="14" t="s">
        <v>35</v>
      </c>
      <c r="C10" s="2">
        <f>SUM(２－１:２－５!C10)</f>
        <v>47</v>
      </c>
      <c r="D10" s="3">
        <f>SUM(２－１:２－５!D10)</f>
        <v>95</v>
      </c>
      <c r="E10" s="3">
        <f>SUM(２－１:２－５!E10)</f>
        <v>32</v>
      </c>
      <c r="F10" s="8">
        <f>SUM(２－１:２－５!F10)</f>
        <v>18</v>
      </c>
      <c r="G10" s="4">
        <f t="shared" si="0"/>
        <v>192</v>
      </c>
    </row>
    <row r="11" spans="1:7" ht="63.75" customHeight="1">
      <c r="A11" s="12">
        <v>9</v>
      </c>
      <c r="B11" s="14" t="s">
        <v>40</v>
      </c>
      <c r="C11" s="2">
        <f>SUM(２－１:２－５!C11)</f>
        <v>19</v>
      </c>
      <c r="D11" s="3">
        <f>SUM(２－１:２－５!D11)</f>
        <v>100</v>
      </c>
      <c r="E11" s="3">
        <f>SUM(２－１:２－５!E11)</f>
        <v>55</v>
      </c>
      <c r="F11" s="8">
        <f>SUM(２－１:２－５!F11)</f>
        <v>20</v>
      </c>
      <c r="G11" s="4">
        <f t="shared" si="0"/>
        <v>194</v>
      </c>
    </row>
    <row r="12" spans="1:7" ht="63.75" customHeight="1" thickBot="1">
      <c r="A12" s="13">
        <v>10</v>
      </c>
      <c r="B12" s="14" t="s">
        <v>36</v>
      </c>
      <c r="C12" s="5">
        <f>SUM(２－１:２－５!C12)</f>
        <v>31</v>
      </c>
      <c r="D12" s="6">
        <f>SUM(２－１:２－５!D12)</f>
        <v>108</v>
      </c>
      <c r="E12" s="6">
        <f>SUM(２－１:２－５!E12)</f>
        <v>39</v>
      </c>
      <c r="F12" s="9">
        <f>SUM(２－１:２－５!F12)</f>
        <v>15</v>
      </c>
      <c r="G12" s="4">
        <f t="shared" si="0"/>
        <v>193</v>
      </c>
    </row>
  </sheetData>
  <mergeCells count="1">
    <mergeCell ref="A1:F1"/>
  </mergeCells>
  <printOptions/>
  <pageMargins left="0.75" right="0.75" top="0.69" bottom="0.61" header="0.512" footer="0.41"/>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H12"/>
  <sheetViews>
    <sheetView workbookViewId="0" topLeftCell="A1">
      <selection activeCell="I4" sqref="I4"/>
    </sheetView>
  </sheetViews>
  <sheetFormatPr defaultColWidth="9.00390625" defaultRowHeight="13.5"/>
  <cols>
    <col min="1" max="1" width="3.25390625" style="7" customWidth="1"/>
    <col min="2" max="2" width="32.50390625" style="0" customWidth="1"/>
    <col min="3" max="6" width="12.625" style="0" customWidth="1"/>
    <col min="7" max="7" width="9.00390625" style="1" customWidth="1"/>
  </cols>
  <sheetData>
    <row r="1" spans="1:6" ht="45" customHeight="1" thickBot="1">
      <c r="A1" s="58" t="s">
        <v>31</v>
      </c>
      <c r="B1" s="58"/>
      <c r="C1" s="58"/>
      <c r="D1" s="58"/>
      <c r="E1" s="58"/>
      <c r="F1" s="58"/>
    </row>
    <row r="2" spans="1:6" ht="16.5" customHeight="1">
      <c r="A2" s="10" t="s">
        <v>0</v>
      </c>
      <c r="B2" s="11" t="s">
        <v>1</v>
      </c>
      <c r="C2" s="15" t="s">
        <v>2</v>
      </c>
      <c r="D2" s="16" t="s">
        <v>3</v>
      </c>
      <c r="E2" s="16" t="s">
        <v>4</v>
      </c>
      <c r="F2" s="17" t="s">
        <v>5</v>
      </c>
    </row>
    <row r="3" spans="1:8" ht="63.75" customHeight="1">
      <c r="A3" s="12">
        <v>1</v>
      </c>
      <c r="B3" s="14" t="s">
        <v>41</v>
      </c>
      <c r="C3" s="2">
        <f>SUM(３－１:３－５!C3)</f>
        <v>31</v>
      </c>
      <c r="D3" s="3">
        <f>SUM(３－１:３－５!D3)</f>
        <v>95</v>
      </c>
      <c r="E3" s="3">
        <f>SUM(３－１:３－５!E3)</f>
        <v>48</v>
      </c>
      <c r="F3" s="8">
        <f>SUM(３－１:３－５!F3)</f>
        <v>13</v>
      </c>
      <c r="G3" s="4">
        <f aca="true" t="shared" si="0" ref="G3:G12">SUM(C3:F3)</f>
        <v>187</v>
      </c>
      <c r="H3" s="18">
        <v>187</v>
      </c>
    </row>
    <row r="4" spans="1:7" ht="63.75" customHeight="1">
      <c r="A4" s="12">
        <v>2</v>
      </c>
      <c r="B4" s="14" t="s">
        <v>32</v>
      </c>
      <c r="C4" s="2">
        <f>SUM(３－１:３－５!C4)</f>
        <v>24</v>
      </c>
      <c r="D4" s="3">
        <f>SUM(３－１:３－５!D4)</f>
        <v>108</v>
      </c>
      <c r="E4" s="3">
        <f>SUM(３－１:３－５!E4)</f>
        <v>42</v>
      </c>
      <c r="F4" s="8">
        <f>SUM(３－１:３－５!F4)</f>
        <v>13</v>
      </c>
      <c r="G4" s="4">
        <f t="shared" si="0"/>
        <v>187</v>
      </c>
    </row>
    <row r="5" spans="1:7" ht="63.75" customHeight="1">
      <c r="A5" s="12">
        <v>3</v>
      </c>
      <c r="B5" s="14" t="s">
        <v>37</v>
      </c>
      <c r="C5" s="2">
        <f>SUM(３－１:３－５!C5)</f>
        <v>27</v>
      </c>
      <c r="D5" s="3">
        <f>SUM(３－１:３－５!D5)</f>
        <v>94</v>
      </c>
      <c r="E5" s="3">
        <f>SUM(３－１:３－５!E5)</f>
        <v>45</v>
      </c>
      <c r="F5" s="8">
        <f>SUM(３－１:３－５!F5)</f>
        <v>21</v>
      </c>
      <c r="G5" s="4">
        <f t="shared" si="0"/>
        <v>187</v>
      </c>
    </row>
    <row r="6" spans="1:7" ht="63.75" customHeight="1">
      <c r="A6" s="12">
        <v>4</v>
      </c>
      <c r="B6" s="14" t="s">
        <v>33</v>
      </c>
      <c r="C6" s="2">
        <f>SUM(３－１:３－５!C6)</f>
        <v>58</v>
      </c>
      <c r="D6" s="3">
        <f>SUM(３－１:３－５!D6)</f>
        <v>98</v>
      </c>
      <c r="E6" s="3">
        <f>SUM(３－１:３－５!E6)</f>
        <v>20</v>
      </c>
      <c r="F6" s="8">
        <f>SUM(３－１:３－５!F6)</f>
        <v>10</v>
      </c>
      <c r="G6" s="4">
        <f t="shared" si="0"/>
        <v>186</v>
      </c>
    </row>
    <row r="7" spans="1:7" ht="63.75" customHeight="1">
      <c r="A7" s="12">
        <v>5</v>
      </c>
      <c r="B7" s="14" t="s">
        <v>38</v>
      </c>
      <c r="C7" s="2">
        <f>SUM(３－１:３－５!C7)</f>
        <v>39</v>
      </c>
      <c r="D7" s="3">
        <f>SUM(３－１:３－５!D7)</f>
        <v>85</v>
      </c>
      <c r="E7" s="3">
        <f>SUM(３－１:３－５!E7)</f>
        <v>50</v>
      </c>
      <c r="F7" s="8">
        <f>SUM(３－１:３－５!F7)</f>
        <v>12</v>
      </c>
      <c r="G7" s="4">
        <f t="shared" si="0"/>
        <v>186</v>
      </c>
    </row>
    <row r="8" spans="1:7" ht="63.75" customHeight="1">
      <c r="A8" s="12">
        <v>6</v>
      </c>
      <c r="B8" s="14" t="s">
        <v>39</v>
      </c>
      <c r="C8" s="2">
        <f>SUM(３－１:３－５!C8)</f>
        <v>55</v>
      </c>
      <c r="D8" s="3">
        <f>SUM(３－１:３－５!D8)</f>
        <v>97</v>
      </c>
      <c r="E8" s="3">
        <f>SUM(３－１:３－５!E8)</f>
        <v>28</v>
      </c>
      <c r="F8" s="8">
        <f>SUM(３－１:３－５!F8)</f>
        <v>6</v>
      </c>
      <c r="G8" s="4">
        <f t="shared" si="0"/>
        <v>186</v>
      </c>
    </row>
    <row r="9" spans="1:7" ht="63.75" customHeight="1">
      <c r="A9" s="12">
        <v>7</v>
      </c>
      <c r="B9" s="14" t="s">
        <v>34</v>
      </c>
      <c r="C9" s="2">
        <f>SUM(３－１:３－５!C9)</f>
        <v>65</v>
      </c>
      <c r="D9" s="3">
        <f>SUM(３－１:３－５!D9)</f>
        <v>77</v>
      </c>
      <c r="E9" s="3">
        <f>SUM(３－１:３－５!E9)</f>
        <v>26</v>
      </c>
      <c r="F9" s="8">
        <f>SUM(３－１:３－５!F9)</f>
        <v>19</v>
      </c>
      <c r="G9" s="4">
        <f t="shared" si="0"/>
        <v>187</v>
      </c>
    </row>
    <row r="10" spans="1:7" ht="63.75" customHeight="1">
      <c r="A10" s="12">
        <v>8</v>
      </c>
      <c r="B10" s="14" t="s">
        <v>35</v>
      </c>
      <c r="C10" s="2">
        <f>SUM(３－１:３－５!C10)</f>
        <v>53</v>
      </c>
      <c r="D10" s="3">
        <f>SUM(３－１:３－５!D10)</f>
        <v>87</v>
      </c>
      <c r="E10" s="3">
        <f>SUM(３－１:３－５!E10)</f>
        <v>30</v>
      </c>
      <c r="F10" s="8">
        <f>SUM(３－１:３－５!F10)</f>
        <v>16</v>
      </c>
      <c r="G10" s="4">
        <f t="shared" si="0"/>
        <v>186</v>
      </c>
    </row>
    <row r="11" spans="1:7" ht="63.75" customHeight="1">
      <c r="A11" s="12">
        <v>9</v>
      </c>
      <c r="B11" s="14" t="s">
        <v>40</v>
      </c>
      <c r="C11" s="2">
        <f>SUM(３－１:３－５!C11)</f>
        <v>25</v>
      </c>
      <c r="D11" s="3">
        <f>SUM(３－１:３－５!D11)</f>
        <v>88</v>
      </c>
      <c r="E11" s="3">
        <f>SUM(３－１:３－５!E11)</f>
        <v>58</v>
      </c>
      <c r="F11" s="8">
        <f>SUM(３－１:３－５!F11)</f>
        <v>17</v>
      </c>
      <c r="G11" s="4">
        <f t="shared" si="0"/>
        <v>188</v>
      </c>
    </row>
    <row r="12" spans="1:7" ht="63.75" customHeight="1" thickBot="1">
      <c r="A12" s="13">
        <v>10</v>
      </c>
      <c r="B12" s="14" t="s">
        <v>36</v>
      </c>
      <c r="C12" s="5">
        <f>SUM(３－１:３－５!C12)</f>
        <v>36</v>
      </c>
      <c r="D12" s="6">
        <f>SUM(３－１:３－５!D12)</f>
        <v>96</v>
      </c>
      <c r="E12" s="6">
        <f>SUM(３－１:３－５!E12)</f>
        <v>35</v>
      </c>
      <c r="F12" s="9">
        <f>SUM(３－１:３－５!F12)</f>
        <v>20</v>
      </c>
      <c r="G12" s="4">
        <f t="shared" si="0"/>
        <v>187</v>
      </c>
    </row>
  </sheetData>
  <mergeCells count="1">
    <mergeCell ref="A1:F1"/>
  </mergeCells>
  <printOptions/>
  <pageMargins left="0.75" right="0.75" top="0.69" bottom="0.61" header="0.512" footer="0.41"/>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H12"/>
  <sheetViews>
    <sheetView workbookViewId="0" topLeftCell="A1">
      <selection activeCell="J4" sqref="J4"/>
    </sheetView>
  </sheetViews>
  <sheetFormatPr defaultColWidth="9.00390625" defaultRowHeight="13.5"/>
  <cols>
    <col min="1" max="1" width="3.25390625" style="7" customWidth="1"/>
    <col min="2" max="2" width="24.375" style="0" customWidth="1"/>
    <col min="3" max="6" width="12.625" style="0" customWidth="1"/>
    <col min="7" max="7" width="9.00390625" style="1" customWidth="1"/>
  </cols>
  <sheetData>
    <row r="1" spans="1:6" ht="45" customHeight="1" thickBot="1">
      <c r="A1" s="58" t="s">
        <v>6</v>
      </c>
      <c r="B1" s="58"/>
      <c r="C1" s="58"/>
      <c r="D1" s="58"/>
      <c r="E1" s="58"/>
      <c r="F1" s="58"/>
    </row>
    <row r="2" spans="1:6" ht="16.5" customHeight="1">
      <c r="A2" s="10" t="s">
        <v>0</v>
      </c>
      <c r="B2" s="11" t="s">
        <v>1</v>
      </c>
      <c r="C2" s="15" t="s">
        <v>2</v>
      </c>
      <c r="D2" s="16" t="s">
        <v>3</v>
      </c>
      <c r="E2" s="16" t="s">
        <v>4</v>
      </c>
      <c r="F2" s="17" t="s">
        <v>5</v>
      </c>
    </row>
    <row r="3" spans="1:8" ht="63.75" customHeight="1">
      <c r="A3" s="12">
        <v>1</v>
      </c>
      <c r="B3" s="14" t="s">
        <v>41</v>
      </c>
      <c r="C3" s="2">
        <v>4</v>
      </c>
      <c r="D3" s="3">
        <v>24</v>
      </c>
      <c r="E3" s="3">
        <v>10</v>
      </c>
      <c r="F3" s="8">
        <v>1</v>
      </c>
      <c r="G3" s="4">
        <f aca="true" t="shared" si="0" ref="G3:G12">SUM(C3:F3)</f>
        <v>39</v>
      </c>
      <c r="H3" s="19">
        <f>MAX(G3:G12)</f>
        <v>39</v>
      </c>
    </row>
    <row r="4" spans="1:7" ht="63.75" customHeight="1">
      <c r="A4" s="12">
        <v>2</v>
      </c>
      <c r="B4" s="14" t="s">
        <v>32</v>
      </c>
      <c r="C4" s="2">
        <v>6</v>
      </c>
      <c r="D4" s="3">
        <v>19</v>
      </c>
      <c r="E4" s="3">
        <v>12</v>
      </c>
      <c r="F4" s="8">
        <v>2</v>
      </c>
      <c r="G4" s="4">
        <f t="shared" si="0"/>
        <v>39</v>
      </c>
    </row>
    <row r="5" spans="1:7" ht="63.75" customHeight="1">
      <c r="A5" s="12">
        <v>3</v>
      </c>
      <c r="B5" s="14" t="s">
        <v>37</v>
      </c>
      <c r="C5" s="2">
        <v>8</v>
      </c>
      <c r="D5" s="3">
        <v>21</v>
      </c>
      <c r="E5" s="3">
        <v>8</v>
      </c>
      <c r="F5" s="8">
        <v>2</v>
      </c>
      <c r="G5" s="4">
        <f t="shared" si="0"/>
        <v>39</v>
      </c>
    </row>
    <row r="6" spans="1:7" ht="63.75" customHeight="1">
      <c r="A6" s="12">
        <v>4</v>
      </c>
      <c r="B6" s="14" t="s">
        <v>33</v>
      </c>
      <c r="C6" s="2">
        <v>14</v>
      </c>
      <c r="D6" s="3">
        <v>23</v>
      </c>
      <c r="E6" s="3">
        <v>2</v>
      </c>
      <c r="F6" s="8">
        <v>0</v>
      </c>
      <c r="G6" s="4">
        <f t="shared" si="0"/>
        <v>39</v>
      </c>
    </row>
    <row r="7" spans="1:7" ht="63.75" customHeight="1">
      <c r="A7" s="12">
        <v>5</v>
      </c>
      <c r="B7" s="14" t="s">
        <v>38</v>
      </c>
      <c r="C7" s="2">
        <v>12</v>
      </c>
      <c r="D7" s="3">
        <v>21</v>
      </c>
      <c r="E7" s="3">
        <v>5</v>
      </c>
      <c r="F7" s="8">
        <v>0</v>
      </c>
      <c r="G7" s="4">
        <f t="shared" si="0"/>
        <v>38</v>
      </c>
    </row>
    <row r="8" spans="1:7" ht="63.75" customHeight="1">
      <c r="A8" s="12">
        <v>6</v>
      </c>
      <c r="B8" s="14" t="s">
        <v>51</v>
      </c>
      <c r="C8" s="2">
        <v>15</v>
      </c>
      <c r="D8" s="3">
        <v>18</v>
      </c>
      <c r="E8" s="3">
        <v>6</v>
      </c>
      <c r="F8" s="8">
        <v>0</v>
      </c>
      <c r="G8" s="4">
        <f t="shared" si="0"/>
        <v>39</v>
      </c>
    </row>
    <row r="9" spans="1:7" ht="63.75" customHeight="1">
      <c r="A9" s="12">
        <v>7</v>
      </c>
      <c r="B9" s="14" t="s">
        <v>34</v>
      </c>
      <c r="C9" s="2">
        <v>6</v>
      </c>
      <c r="D9" s="3">
        <v>20</v>
      </c>
      <c r="E9" s="3">
        <v>9</v>
      </c>
      <c r="F9" s="8">
        <v>4</v>
      </c>
      <c r="G9" s="4">
        <f t="shared" si="0"/>
        <v>39</v>
      </c>
    </row>
    <row r="10" spans="1:7" ht="63.75" customHeight="1">
      <c r="A10" s="12">
        <v>8</v>
      </c>
      <c r="B10" s="14" t="s">
        <v>35</v>
      </c>
      <c r="C10" s="2">
        <v>11</v>
      </c>
      <c r="D10" s="3">
        <v>19</v>
      </c>
      <c r="E10" s="3">
        <v>6</v>
      </c>
      <c r="F10" s="8">
        <v>3</v>
      </c>
      <c r="G10" s="4">
        <f t="shared" si="0"/>
        <v>39</v>
      </c>
    </row>
    <row r="11" spans="1:7" ht="63.75" customHeight="1">
      <c r="A11" s="12">
        <v>9</v>
      </c>
      <c r="B11" s="14" t="s">
        <v>40</v>
      </c>
      <c r="C11" s="2">
        <v>5</v>
      </c>
      <c r="D11" s="3">
        <v>21</v>
      </c>
      <c r="E11" s="3">
        <v>11</v>
      </c>
      <c r="F11" s="8">
        <v>2</v>
      </c>
      <c r="G11" s="4">
        <f t="shared" si="0"/>
        <v>39</v>
      </c>
    </row>
    <row r="12" spans="1:7" ht="72" customHeight="1" thickBot="1">
      <c r="A12" s="13">
        <v>10</v>
      </c>
      <c r="B12" s="14" t="s">
        <v>52</v>
      </c>
      <c r="C12" s="5">
        <v>5</v>
      </c>
      <c r="D12" s="6">
        <v>23</v>
      </c>
      <c r="E12" s="6">
        <v>8</v>
      </c>
      <c r="F12" s="9">
        <v>3</v>
      </c>
      <c r="G12" s="4">
        <f t="shared" si="0"/>
        <v>39</v>
      </c>
    </row>
  </sheetData>
  <mergeCells count="1">
    <mergeCell ref="A1:F1"/>
  </mergeCells>
  <printOptions/>
  <pageMargins left="0.75" right="0.75" top="0.69" bottom="0.61" header="0.512" footer="0.41"/>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H12"/>
  <sheetViews>
    <sheetView workbookViewId="0" topLeftCell="A1">
      <selection activeCell="H7" sqref="H7"/>
    </sheetView>
  </sheetViews>
  <sheetFormatPr defaultColWidth="9.00390625" defaultRowHeight="13.5"/>
  <cols>
    <col min="1" max="1" width="3.25390625" style="7" customWidth="1"/>
    <col min="2" max="2" width="24.375" style="0" customWidth="1"/>
    <col min="3" max="6" width="12.625" style="0" customWidth="1"/>
    <col min="7" max="7" width="9.00390625" style="1" customWidth="1"/>
  </cols>
  <sheetData>
    <row r="1" spans="1:6" ht="45" customHeight="1" thickBot="1">
      <c r="A1" s="58" t="s">
        <v>6</v>
      </c>
      <c r="B1" s="58"/>
      <c r="C1" s="58"/>
      <c r="D1" s="58"/>
      <c r="E1" s="58"/>
      <c r="F1" s="58"/>
    </row>
    <row r="2" spans="1:6" ht="16.5" customHeight="1">
      <c r="A2" s="10" t="s">
        <v>0</v>
      </c>
      <c r="B2" s="11" t="s">
        <v>1</v>
      </c>
      <c r="C2" s="15" t="s">
        <v>2</v>
      </c>
      <c r="D2" s="16" t="s">
        <v>3</v>
      </c>
      <c r="E2" s="16" t="s">
        <v>4</v>
      </c>
      <c r="F2" s="17" t="s">
        <v>5</v>
      </c>
    </row>
    <row r="3" spans="1:8" ht="63.75" customHeight="1">
      <c r="A3" s="12">
        <v>1</v>
      </c>
      <c r="B3" s="14" t="s">
        <v>41</v>
      </c>
      <c r="C3" s="2">
        <v>3</v>
      </c>
      <c r="D3" s="3">
        <v>28</v>
      </c>
      <c r="E3" s="3">
        <v>7</v>
      </c>
      <c r="F3" s="8">
        <v>1</v>
      </c>
      <c r="G3" s="4">
        <f aca="true" t="shared" si="0" ref="G3:G12">SUM(C3:F3)</f>
        <v>39</v>
      </c>
      <c r="H3" s="19">
        <f>MAX(G3:G12)</f>
        <v>41</v>
      </c>
    </row>
    <row r="4" spans="1:7" ht="63.75" customHeight="1">
      <c r="A4" s="12">
        <v>2</v>
      </c>
      <c r="B4" s="14" t="s">
        <v>32</v>
      </c>
      <c r="C4" s="2">
        <v>3</v>
      </c>
      <c r="D4" s="3">
        <v>27</v>
      </c>
      <c r="E4" s="3">
        <v>8</v>
      </c>
      <c r="F4" s="8">
        <v>1</v>
      </c>
      <c r="G4" s="4">
        <f t="shared" si="0"/>
        <v>39</v>
      </c>
    </row>
    <row r="5" spans="1:7" ht="63.75" customHeight="1">
      <c r="A5" s="12">
        <v>3</v>
      </c>
      <c r="B5" s="14" t="s">
        <v>37</v>
      </c>
      <c r="C5" s="2">
        <v>8</v>
      </c>
      <c r="D5" s="3">
        <v>21</v>
      </c>
      <c r="E5" s="3">
        <v>8</v>
      </c>
      <c r="F5" s="8">
        <v>2</v>
      </c>
      <c r="G5" s="4">
        <f t="shared" si="0"/>
        <v>39</v>
      </c>
    </row>
    <row r="6" spans="1:7" ht="63.75" customHeight="1">
      <c r="A6" s="12">
        <v>4</v>
      </c>
      <c r="B6" s="14" t="s">
        <v>33</v>
      </c>
      <c r="C6" s="2">
        <v>10</v>
      </c>
      <c r="D6" s="3">
        <v>23</v>
      </c>
      <c r="E6" s="3">
        <v>5</v>
      </c>
      <c r="F6" s="8">
        <v>1</v>
      </c>
      <c r="G6" s="4">
        <f t="shared" si="0"/>
        <v>39</v>
      </c>
    </row>
    <row r="7" spans="1:7" ht="63.75" customHeight="1">
      <c r="A7" s="12">
        <v>5</v>
      </c>
      <c r="B7" s="14" t="s">
        <v>38</v>
      </c>
      <c r="C7" s="2">
        <v>6</v>
      </c>
      <c r="D7" s="3">
        <v>24</v>
      </c>
      <c r="E7" s="3">
        <v>8</v>
      </c>
      <c r="F7" s="8">
        <v>1</v>
      </c>
      <c r="G7" s="4">
        <f t="shared" si="0"/>
        <v>39</v>
      </c>
    </row>
    <row r="8" spans="1:7" ht="63.75" customHeight="1">
      <c r="A8" s="12">
        <v>6</v>
      </c>
      <c r="B8" s="14" t="s">
        <v>51</v>
      </c>
      <c r="C8" s="2">
        <v>12</v>
      </c>
      <c r="D8" s="3">
        <v>22</v>
      </c>
      <c r="E8" s="3">
        <v>4</v>
      </c>
      <c r="F8" s="8">
        <v>1</v>
      </c>
      <c r="G8" s="4">
        <f t="shared" si="0"/>
        <v>39</v>
      </c>
    </row>
    <row r="9" spans="1:7" ht="63.75" customHeight="1">
      <c r="A9" s="12">
        <v>7</v>
      </c>
      <c r="B9" s="14" t="s">
        <v>34</v>
      </c>
      <c r="C9" s="2">
        <v>7</v>
      </c>
      <c r="D9" s="3">
        <v>17</v>
      </c>
      <c r="E9" s="3">
        <v>13</v>
      </c>
      <c r="F9" s="8">
        <v>2</v>
      </c>
      <c r="G9" s="4">
        <f t="shared" si="0"/>
        <v>39</v>
      </c>
    </row>
    <row r="10" spans="1:7" ht="63.75" customHeight="1">
      <c r="A10" s="12">
        <v>8</v>
      </c>
      <c r="B10" s="14" t="s">
        <v>35</v>
      </c>
      <c r="C10" s="2">
        <v>19</v>
      </c>
      <c r="D10" s="3">
        <v>12</v>
      </c>
      <c r="E10" s="3">
        <v>7</v>
      </c>
      <c r="F10" s="8">
        <v>3</v>
      </c>
      <c r="G10" s="4">
        <f t="shared" si="0"/>
        <v>41</v>
      </c>
    </row>
    <row r="11" spans="1:7" ht="63.75" customHeight="1">
      <c r="A11" s="12">
        <v>9</v>
      </c>
      <c r="B11" s="14" t="s">
        <v>40</v>
      </c>
      <c r="C11" s="2">
        <v>4</v>
      </c>
      <c r="D11" s="3">
        <v>22</v>
      </c>
      <c r="E11" s="3">
        <v>11</v>
      </c>
      <c r="F11" s="8">
        <v>2</v>
      </c>
      <c r="G11" s="4">
        <f t="shared" si="0"/>
        <v>39</v>
      </c>
    </row>
    <row r="12" spans="1:7" ht="72" customHeight="1" thickBot="1">
      <c r="A12" s="13">
        <v>10</v>
      </c>
      <c r="B12" s="14" t="s">
        <v>52</v>
      </c>
      <c r="C12" s="5">
        <v>6</v>
      </c>
      <c r="D12" s="6">
        <v>23</v>
      </c>
      <c r="E12" s="6">
        <v>8</v>
      </c>
      <c r="F12" s="9">
        <v>1</v>
      </c>
      <c r="G12" s="4">
        <f t="shared" si="0"/>
        <v>38</v>
      </c>
    </row>
  </sheetData>
  <mergeCells count="1">
    <mergeCell ref="A1:F1"/>
  </mergeCells>
  <printOptions/>
  <pageMargins left="0.75" right="0.75" top="0.69" bottom="0.61" header="0.512" footer="0.41"/>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H12"/>
  <sheetViews>
    <sheetView workbookViewId="0" topLeftCell="A1">
      <selection activeCell="I12" sqref="I12"/>
    </sheetView>
  </sheetViews>
  <sheetFormatPr defaultColWidth="9.00390625" defaultRowHeight="13.5"/>
  <cols>
    <col min="1" max="1" width="3.25390625" style="7" customWidth="1"/>
    <col min="2" max="2" width="24.375" style="0" customWidth="1"/>
    <col min="3" max="6" width="12.625" style="0" customWidth="1"/>
    <col min="7" max="7" width="9.00390625" style="1" customWidth="1"/>
  </cols>
  <sheetData>
    <row r="1" spans="1:6" ht="45" customHeight="1" thickBot="1">
      <c r="A1" s="58" t="s">
        <v>6</v>
      </c>
      <c r="B1" s="58"/>
      <c r="C1" s="58"/>
      <c r="D1" s="58"/>
      <c r="E1" s="58"/>
      <c r="F1" s="58"/>
    </row>
    <row r="2" spans="1:6" ht="16.5" customHeight="1">
      <c r="A2" s="10" t="s">
        <v>0</v>
      </c>
      <c r="B2" s="11" t="s">
        <v>1</v>
      </c>
      <c r="C2" s="15" t="s">
        <v>2</v>
      </c>
      <c r="D2" s="16" t="s">
        <v>3</v>
      </c>
      <c r="E2" s="16" t="s">
        <v>4</v>
      </c>
      <c r="F2" s="17" t="s">
        <v>5</v>
      </c>
    </row>
    <row r="3" spans="1:8" ht="63.75" customHeight="1">
      <c r="A3" s="12">
        <v>1</v>
      </c>
      <c r="B3" s="14" t="s">
        <v>41</v>
      </c>
      <c r="C3" s="2">
        <v>9</v>
      </c>
      <c r="D3" s="3">
        <v>28</v>
      </c>
      <c r="E3" s="3">
        <v>3</v>
      </c>
      <c r="F3" s="8">
        <v>0</v>
      </c>
      <c r="G3" s="4">
        <f aca="true" t="shared" si="0" ref="G3:G12">SUM(C3:F3)</f>
        <v>40</v>
      </c>
      <c r="H3" s="19">
        <f>MAX(G3:G12)</f>
        <v>40</v>
      </c>
    </row>
    <row r="4" spans="1:7" ht="63.75" customHeight="1">
      <c r="A4" s="12">
        <v>2</v>
      </c>
      <c r="B4" s="14" t="s">
        <v>32</v>
      </c>
      <c r="C4" s="2">
        <v>7</v>
      </c>
      <c r="D4" s="3">
        <v>29</v>
      </c>
      <c r="E4" s="3">
        <v>4</v>
      </c>
      <c r="F4" s="8">
        <v>0</v>
      </c>
      <c r="G4" s="4">
        <f t="shared" si="0"/>
        <v>40</v>
      </c>
    </row>
    <row r="5" spans="1:7" ht="63.75" customHeight="1">
      <c r="A5" s="12">
        <v>3</v>
      </c>
      <c r="B5" s="14" t="s">
        <v>37</v>
      </c>
      <c r="C5" s="2">
        <v>12</v>
      </c>
      <c r="D5" s="3">
        <v>22</v>
      </c>
      <c r="E5" s="3">
        <v>5</v>
      </c>
      <c r="F5" s="8">
        <v>1</v>
      </c>
      <c r="G5" s="4">
        <f t="shared" si="0"/>
        <v>40</v>
      </c>
    </row>
    <row r="6" spans="1:7" ht="63.75" customHeight="1">
      <c r="A6" s="12">
        <v>4</v>
      </c>
      <c r="B6" s="14" t="s">
        <v>33</v>
      </c>
      <c r="C6" s="2">
        <v>18</v>
      </c>
      <c r="D6" s="3">
        <v>20</v>
      </c>
      <c r="E6" s="3">
        <v>2</v>
      </c>
      <c r="F6" s="8">
        <v>0</v>
      </c>
      <c r="G6" s="4">
        <f t="shared" si="0"/>
        <v>40</v>
      </c>
    </row>
    <row r="7" spans="1:7" ht="63.75" customHeight="1">
      <c r="A7" s="12">
        <v>5</v>
      </c>
      <c r="B7" s="14" t="s">
        <v>38</v>
      </c>
      <c r="C7" s="2">
        <v>11</v>
      </c>
      <c r="D7" s="3">
        <v>24</v>
      </c>
      <c r="E7" s="3">
        <v>5</v>
      </c>
      <c r="F7" s="8">
        <v>0</v>
      </c>
      <c r="G7" s="4">
        <f t="shared" si="0"/>
        <v>40</v>
      </c>
    </row>
    <row r="8" spans="1:7" ht="63.75" customHeight="1">
      <c r="A8" s="12">
        <v>6</v>
      </c>
      <c r="B8" s="14" t="s">
        <v>51</v>
      </c>
      <c r="C8" s="2">
        <v>11</v>
      </c>
      <c r="D8" s="3">
        <v>23</v>
      </c>
      <c r="E8" s="3">
        <v>6</v>
      </c>
      <c r="F8" s="8">
        <v>0</v>
      </c>
      <c r="G8" s="4">
        <f t="shared" si="0"/>
        <v>40</v>
      </c>
    </row>
    <row r="9" spans="1:7" ht="63.75" customHeight="1">
      <c r="A9" s="12">
        <v>7</v>
      </c>
      <c r="B9" s="14" t="s">
        <v>34</v>
      </c>
      <c r="C9" s="2">
        <v>6</v>
      </c>
      <c r="D9" s="3">
        <v>22</v>
      </c>
      <c r="E9" s="3">
        <v>10</v>
      </c>
      <c r="F9" s="8">
        <v>2</v>
      </c>
      <c r="G9" s="4">
        <f t="shared" si="0"/>
        <v>40</v>
      </c>
    </row>
    <row r="10" spans="1:7" ht="63.75" customHeight="1">
      <c r="A10" s="12">
        <v>8</v>
      </c>
      <c r="B10" s="14" t="s">
        <v>35</v>
      </c>
      <c r="C10" s="2">
        <v>10</v>
      </c>
      <c r="D10" s="3">
        <v>19</v>
      </c>
      <c r="E10" s="3">
        <v>9</v>
      </c>
      <c r="F10" s="8">
        <v>2</v>
      </c>
      <c r="G10" s="4">
        <f t="shared" si="0"/>
        <v>40</v>
      </c>
    </row>
    <row r="11" spans="1:7" ht="63.75" customHeight="1">
      <c r="A11" s="12">
        <v>9</v>
      </c>
      <c r="B11" s="14" t="s">
        <v>40</v>
      </c>
      <c r="C11" s="2">
        <v>4</v>
      </c>
      <c r="D11" s="3">
        <v>25</v>
      </c>
      <c r="E11" s="3">
        <v>10</v>
      </c>
      <c r="F11" s="8">
        <v>1</v>
      </c>
      <c r="G11" s="4">
        <f t="shared" si="0"/>
        <v>40</v>
      </c>
    </row>
    <row r="12" spans="1:7" ht="71.25" customHeight="1" thickBot="1">
      <c r="A12" s="13">
        <v>10</v>
      </c>
      <c r="B12" s="14" t="s">
        <v>52</v>
      </c>
      <c r="C12" s="5">
        <v>9</v>
      </c>
      <c r="D12" s="6">
        <v>20</v>
      </c>
      <c r="E12" s="6">
        <v>10</v>
      </c>
      <c r="F12" s="9">
        <v>1</v>
      </c>
      <c r="G12" s="4">
        <f t="shared" si="0"/>
        <v>40</v>
      </c>
    </row>
  </sheetData>
  <mergeCells count="1">
    <mergeCell ref="A1:F1"/>
  </mergeCells>
  <printOptions/>
  <pageMargins left="0.75" right="0.75" top="0.69" bottom="0.61" header="0.512" footer="0.41"/>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H12"/>
  <sheetViews>
    <sheetView workbookViewId="0" topLeftCell="A1">
      <selection activeCell="H12" sqref="H12"/>
    </sheetView>
  </sheetViews>
  <sheetFormatPr defaultColWidth="9.00390625" defaultRowHeight="13.5"/>
  <cols>
    <col min="1" max="1" width="3.25390625" style="7" customWidth="1"/>
    <col min="2" max="2" width="24.375" style="0" customWidth="1"/>
    <col min="3" max="6" width="12.625" style="0" customWidth="1"/>
    <col min="7" max="7" width="9.00390625" style="1" customWidth="1"/>
  </cols>
  <sheetData>
    <row r="1" spans="1:6" ht="45" customHeight="1" thickBot="1">
      <c r="A1" s="58" t="s">
        <v>6</v>
      </c>
      <c r="B1" s="58"/>
      <c r="C1" s="58"/>
      <c r="D1" s="58"/>
      <c r="E1" s="58"/>
      <c r="F1" s="58"/>
    </row>
    <row r="2" spans="1:6" ht="16.5" customHeight="1">
      <c r="A2" s="10" t="s">
        <v>0</v>
      </c>
      <c r="B2" s="11" t="s">
        <v>1</v>
      </c>
      <c r="C2" s="15" t="s">
        <v>2</v>
      </c>
      <c r="D2" s="16" t="s">
        <v>3</v>
      </c>
      <c r="E2" s="16" t="s">
        <v>4</v>
      </c>
      <c r="F2" s="17" t="s">
        <v>5</v>
      </c>
    </row>
    <row r="3" spans="1:8" ht="63.75" customHeight="1">
      <c r="A3" s="12">
        <v>1</v>
      </c>
      <c r="B3" s="14" t="s">
        <v>41</v>
      </c>
      <c r="C3" s="2">
        <v>4</v>
      </c>
      <c r="D3" s="3">
        <v>31</v>
      </c>
      <c r="E3" s="3">
        <v>5</v>
      </c>
      <c r="F3" s="8">
        <v>0</v>
      </c>
      <c r="G3" s="4">
        <f aca="true" t="shared" si="0" ref="G3:G12">SUM(C3:F3)</f>
        <v>40</v>
      </c>
      <c r="H3" s="19">
        <f>MAX(G3:G12)</f>
        <v>40</v>
      </c>
    </row>
    <row r="4" spans="1:7" ht="63.75" customHeight="1">
      <c r="A4" s="12">
        <v>2</v>
      </c>
      <c r="B4" s="14" t="s">
        <v>32</v>
      </c>
      <c r="C4" s="2">
        <v>6</v>
      </c>
      <c r="D4" s="3">
        <v>29</v>
      </c>
      <c r="E4" s="3">
        <v>5</v>
      </c>
      <c r="F4" s="8">
        <v>0</v>
      </c>
      <c r="G4" s="4">
        <f t="shared" si="0"/>
        <v>40</v>
      </c>
    </row>
    <row r="5" spans="1:7" ht="63.75" customHeight="1">
      <c r="A5" s="12">
        <v>3</v>
      </c>
      <c r="B5" s="14" t="s">
        <v>37</v>
      </c>
      <c r="C5" s="2">
        <v>7</v>
      </c>
      <c r="D5" s="3">
        <v>24</v>
      </c>
      <c r="E5" s="3">
        <v>9</v>
      </c>
      <c r="F5" s="8">
        <v>0</v>
      </c>
      <c r="G5" s="4">
        <f t="shared" si="0"/>
        <v>40</v>
      </c>
    </row>
    <row r="6" spans="1:7" ht="63.75" customHeight="1">
      <c r="A6" s="12">
        <v>4</v>
      </c>
      <c r="B6" s="14" t="s">
        <v>33</v>
      </c>
      <c r="C6" s="2">
        <v>19</v>
      </c>
      <c r="D6" s="3">
        <v>18</v>
      </c>
      <c r="E6" s="3">
        <v>2</v>
      </c>
      <c r="F6" s="8">
        <v>1</v>
      </c>
      <c r="G6" s="4">
        <f t="shared" si="0"/>
        <v>40</v>
      </c>
    </row>
    <row r="7" spans="1:7" ht="63.75" customHeight="1">
      <c r="A7" s="12">
        <v>5</v>
      </c>
      <c r="B7" s="14" t="s">
        <v>38</v>
      </c>
      <c r="C7" s="2">
        <v>9</v>
      </c>
      <c r="D7" s="3">
        <v>26</v>
      </c>
      <c r="E7" s="3">
        <v>5</v>
      </c>
      <c r="F7" s="8">
        <v>0</v>
      </c>
      <c r="G7" s="4">
        <f t="shared" si="0"/>
        <v>40</v>
      </c>
    </row>
    <row r="8" spans="1:7" ht="63.75" customHeight="1">
      <c r="A8" s="12">
        <v>6</v>
      </c>
      <c r="B8" s="14" t="s">
        <v>51</v>
      </c>
      <c r="C8" s="2">
        <v>13</v>
      </c>
      <c r="D8" s="3">
        <v>24</v>
      </c>
      <c r="E8" s="3">
        <v>3</v>
      </c>
      <c r="F8" s="8">
        <v>0</v>
      </c>
      <c r="G8" s="4">
        <f t="shared" si="0"/>
        <v>40</v>
      </c>
    </row>
    <row r="9" spans="1:7" ht="63.75" customHeight="1">
      <c r="A9" s="12">
        <v>7</v>
      </c>
      <c r="B9" s="14" t="s">
        <v>34</v>
      </c>
      <c r="C9" s="2">
        <v>9</v>
      </c>
      <c r="D9" s="3">
        <v>19</v>
      </c>
      <c r="E9" s="3">
        <v>11</v>
      </c>
      <c r="F9" s="8">
        <v>1</v>
      </c>
      <c r="G9" s="4">
        <f t="shared" si="0"/>
        <v>40</v>
      </c>
    </row>
    <row r="10" spans="1:7" ht="63.75" customHeight="1">
      <c r="A10" s="12">
        <v>8</v>
      </c>
      <c r="B10" s="14" t="s">
        <v>35</v>
      </c>
      <c r="C10" s="2">
        <v>9</v>
      </c>
      <c r="D10" s="3">
        <v>20</v>
      </c>
      <c r="E10" s="3">
        <v>7</v>
      </c>
      <c r="F10" s="8">
        <v>4</v>
      </c>
      <c r="G10" s="4">
        <f t="shared" si="0"/>
        <v>40</v>
      </c>
    </row>
    <row r="11" spans="1:7" ht="63.75" customHeight="1">
      <c r="A11" s="12">
        <v>9</v>
      </c>
      <c r="B11" s="14" t="s">
        <v>40</v>
      </c>
      <c r="C11" s="2">
        <v>4</v>
      </c>
      <c r="D11" s="3">
        <v>26</v>
      </c>
      <c r="E11" s="3">
        <v>7</v>
      </c>
      <c r="F11" s="8">
        <v>3</v>
      </c>
      <c r="G11" s="4">
        <f t="shared" si="0"/>
        <v>40</v>
      </c>
    </row>
    <row r="12" spans="1:7" ht="72" customHeight="1" thickBot="1">
      <c r="A12" s="13">
        <v>10</v>
      </c>
      <c r="B12" s="14" t="s">
        <v>52</v>
      </c>
      <c r="C12" s="5">
        <v>8</v>
      </c>
      <c r="D12" s="6">
        <v>25</v>
      </c>
      <c r="E12" s="6">
        <v>5</v>
      </c>
      <c r="F12" s="9">
        <v>2</v>
      </c>
      <c r="G12" s="4">
        <f t="shared" si="0"/>
        <v>40</v>
      </c>
    </row>
  </sheetData>
  <mergeCells count="1">
    <mergeCell ref="A1:F1"/>
  </mergeCells>
  <printOptions/>
  <pageMargins left="0.75" right="0.75" top="0.69" bottom="0.61" header="0.512" footer="0.41"/>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福島県立双葉高等学校</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teacher</dc:creator>
  <cp:keywords/>
  <dc:description/>
  <cp:lastModifiedBy>teacher</cp:lastModifiedBy>
  <cp:lastPrinted>2009-01-08T02:37:03Z</cp:lastPrinted>
  <dcterms:created xsi:type="dcterms:W3CDTF">2006-02-09T06:52:57Z</dcterms:created>
  <dcterms:modified xsi:type="dcterms:W3CDTF">2009-01-15T04:13:47Z</dcterms:modified>
  <cp:category/>
  <cp:version/>
  <cp:contentType/>
  <cp:contentStatus/>
</cp:coreProperties>
</file>